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0" activeTab="0"/>
  </bookViews>
  <sheets>
    <sheet name="TER" sheetId="1" r:id="rId1"/>
    <sheet name="Rozliczenie " sheetId="2" r:id="rId2"/>
  </sheets>
  <definedNames/>
  <calcPr fullCalcOnLoad="1"/>
</workbook>
</file>

<file path=xl/sharedStrings.xml><?xml version="1.0" encoding="utf-8"?>
<sst xmlns="http://schemas.openxmlformats.org/spreadsheetml/2006/main" count="238" uniqueCount="238">
  <si>
    <t>RAZEM</t>
  </si>
  <si>
    <t>NAZWA INWESTYCJI</t>
  </si>
  <si>
    <t>LOKALIZACJA</t>
  </si>
  <si>
    <t>INWESTOR</t>
  </si>
  <si>
    <t>INWESTOR ZASTĘPCZY</t>
  </si>
  <si>
    <t>POZNAŃSKIE INWESTYCJE MIEJSKIE Sp. z o.o., PLAC WIOSNY LUDÓW 2, 61-831 POZNAŃ</t>
  </si>
  <si>
    <t>NR ETAPU</t>
  </si>
  <si>
    <t xml:space="preserve">Wskaźnik % udziału danego Etapu do całego zadania  </t>
  </si>
  <si>
    <t>Kwota netto PLN</t>
  </si>
  <si>
    <t>Podatek VAT</t>
  </si>
  <si>
    <t>Kwota brutto PLN</t>
  </si>
  <si>
    <t>ETAP 1</t>
  </si>
  <si>
    <t>Etap 3</t>
  </si>
  <si>
    <t>Etap 9</t>
  </si>
  <si>
    <t>Etap 10</t>
  </si>
  <si>
    <t>Etap 11</t>
  </si>
  <si>
    <t>Etap 12</t>
  </si>
  <si>
    <t>Etap 13</t>
  </si>
  <si>
    <t>Etap 14</t>
  </si>
  <si>
    <t>Etap 15</t>
  </si>
  <si>
    <t>Etap 16</t>
  </si>
  <si>
    <t>Etap 17</t>
  </si>
  <si>
    <t>Etap 18</t>
  </si>
  <si>
    <t>Etap 19</t>
  </si>
  <si>
    <t>Etap 20</t>
  </si>
  <si>
    <t>Etap 21</t>
  </si>
  <si>
    <t>Etap 22</t>
  </si>
  <si>
    <t>Etap 23</t>
  </si>
  <si>
    <t>Etap 24</t>
  </si>
  <si>
    <t>Etap 25</t>
  </si>
  <si>
    <t>Etap 26</t>
  </si>
  <si>
    <t>Etap 27</t>
  </si>
  <si>
    <t>Etap 28</t>
  </si>
  <si>
    <t>Etap 29</t>
  </si>
  <si>
    <t>Etap 30</t>
  </si>
  <si>
    <t>Etap 31</t>
  </si>
  <si>
    <t>Etap 32</t>
  </si>
  <si>
    <t>Etap 33</t>
  </si>
  <si>
    <t>Etap 34</t>
  </si>
  <si>
    <t>Etap 35</t>
  </si>
  <si>
    <t>Etap 36</t>
  </si>
  <si>
    <t>Etap 37</t>
  </si>
  <si>
    <t>Etap 38</t>
  </si>
  <si>
    <t>Etap 39</t>
  </si>
  <si>
    <t>Etap 40</t>
  </si>
  <si>
    <t>Etap 41</t>
  </si>
  <si>
    <t>Etap 42</t>
  </si>
  <si>
    <t>Etap 43</t>
  </si>
  <si>
    <t>Etap 44</t>
  </si>
  <si>
    <t>Etap 45</t>
  </si>
  <si>
    <t>Etap 46</t>
  </si>
  <si>
    <t>Etap 47</t>
  </si>
  <si>
    <t>Etap 48</t>
  </si>
  <si>
    <t>Etap 49</t>
  </si>
  <si>
    <t>Etap 50</t>
  </si>
  <si>
    <t>Etap 51</t>
  </si>
  <si>
    <t>Etap 52</t>
  </si>
  <si>
    <t>Etap 53</t>
  </si>
  <si>
    <t>Etap 54</t>
  </si>
  <si>
    <t>Etap 55</t>
  </si>
  <si>
    <t>Etap 56</t>
  </si>
  <si>
    <t>Tabela Etapów Rozliczeniowych dla zadania :</t>
  </si>
  <si>
    <t>Budowa Szkoły na Strzeszynie  - Załącznik nr ……... do Oferty</t>
  </si>
  <si>
    <t xml:space="preserve">Działka 3/173 Arkusz 7 obremb Strzeszyn </t>
  </si>
  <si>
    <t xml:space="preserve">MIASTO POZNAŃ, PLAC KOLEGIACKI 17, 61-841 POZNAŃ - Wydział Oświaty </t>
  </si>
  <si>
    <t xml:space="preserve">Przygotowanie terenu pod budowę </t>
  </si>
  <si>
    <t xml:space="preserve">1 Skrzydło zachodnie </t>
  </si>
  <si>
    <t xml:space="preserve">1.1 Roboty ziemne </t>
  </si>
  <si>
    <t xml:space="preserve">1.2Fundament lewy </t>
  </si>
  <si>
    <t xml:space="preserve">1.3ściany fundamentowe </t>
  </si>
  <si>
    <t xml:space="preserve">1.4Rdzenie </t>
  </si>
  <si>
    <t>1.5belki</t>
  </si>
  <si>
    <t xml:space="preserve">1.7Wieńce </t>
  </si>
  <si>
    <t>Etap 5</t>
  </si>
  <si>
    <t>Etap 6</t>
  </si>
  <si>
    <t>Etap 7</t>
  </si>
  <si>
    <t>Etap 8</t>
  </si>
  <si>
    <t>1.8.1 Murowane parter</t>
  </si>
  <si>
    <t>1.8.2 Murowane I piętro parter</t>
  </si>
  <si>
    <t>1.8.3 Murowane II piętro parter</t>
  </si>
  <si>
    <t>2.1 roboty ziemne</t>
  </si>
  <si>
    <t>2.2Fundamenty</t>
  </si>
  <si>
    <t>2.3Sciany fundamentowe</t>
  </si>
  <si>
    <t xml:space="preserve">2.4Rdzenie </t>
  </si>
  <si>
    <t>2.5Belki</t>
  </si>
  <si>
    <t xml:space="preserve">2.6Stropy </t>
  </si>
  <si>
    <t>2.7 Wieńce</t>
  </si>
  <si>
    <t>2.8.1 Murowane parter</t>
  </si>
  <si>
    <t xml:space="preserve">2.8.2 Murowane I piętro </t>
  </si>
  <si>
    <t xml:space="preserve">2.8.2 Murowane II pietro </t>
  </si>
  <si>
    <t>3.1 roboty ziemne</t>
  </si>
  <si>
    <t>3.2Fundamenty</t>
  </si>
  <si>
    <t>3.3Sciany fundamentowe</t>
  </si>
  <si>
    <t xml:space="preserve">3.4Rdzenie </t>
  </si>
  <si>
    <t>3.5 Belki</t>
  </si>
  <si>
    <t xml:space="preserve">3.6 Stropy </t>
  </si>
  <si>
    <t>3.7 Wieńce</t>
  </si>
  <si>
    <t xml:space="preserve">3.8 ściany </t>
  </si>
  <si>
    <t>3.8.1 Murowane parter</t>
  </si>
  <si>
    <t xml:space="preserve">3.8.2 Murowane I piętro </t>
  </si>
  <si>
    <t xml:space="preserve">3.8.2 Murowane II pietro </t>
  </si>
  <si>
    <t xml:space="preserve">4 centrum </t>
  </si>
  <si>
    <t>4.1 roboty ziemne</t>
  </si>
  <si>
    <t>4.2 Fundamenty</t>
  </si>
  <si>
    <t xml:space="preserve">4.4 Rdzenie </t>
  </si>
  <si>
    <t>4.5 Belki</t>
  </si>
  <si>
    <t xml:space="preserve">4.6 Stropy </t>
  </si>
  <si>
    <t>4.7 Wieńce</t>
  </si>
  <si>
    <t xml:space="preserve">4.8 ściany </t>
  </si>
  <si>
    <t>5.1 Posadzki</t>
  </si>
  <si>
    <t>5.1.1 Podkład Piwnica</t>
  </si>
  <si>
    <t>5.1.2 podkład Parter</t>
  </si>
  <si>
    <t xml:space="preserve">5.1.3 podkład I piętro </t>
  </si>
  <si>
    <t xml:space="preserve">5.1.4 podkład II piętro </t>
  </si>
  <si>
    <t xml:space="preserve">5.1.5 Podłogi Wykończenie </t>
  </si>
  <si>
    <t>5.1.5.1 podłogi wykończenie piwnica</t>
  </si>
  <si>
    <t>5.1.5.2 podłogi wykończenie parter</t>
  </si>
  <si>
    <t>5.1.5.3 podłogi wykończenie I piętro</t>
  </si>
  <si>
    <t>5.1.5.4 podłogi wykończenie Ii piętro</t>
  </si>
  <si>
    <t xml:space="preserve">5.2 Dach </t>
  </si>
  <si>
    <t>5.2.1 Dach 1</t>
  </si>
  <si>
    <t xml:space="preserve">5.3 Stolarka </t>
  </si>
  <si>
    <t>5.3.1 Stolarka drzwiowa i okienna</t>
  </si>
  <si>
    <t xml:space="preserve">5.3.2 wyposażenie </t>
  </si>
  <si>
    <t xml:space="preserve">5.4 Tynki i okładziny </t>
  </si>
  <si>
    <t>5.4.1 Piwnica</t>
  </si>
  <si>
    <t>5.4.2 Parter</t>
  </si>
  <si>
    <t>5.4.3 I Piętro</t>
  </si>
  <si>
    <t>5.4.4 II Pietro</t>
  </si>
  <si>
    <t xml:space="preserve">5.4.5 ścianki działowe </t>
  </si>
  <si>
    <t>5.5 Winda</t>
  </si>
  <si>
    <t>5.5.1 Winda</t>
  </si>
  <si>
    <t xml:space="preserve">5.6 Sufity podwieszane </t>
  </si>
  <si>
    <t xml:space="preserve">5.6.1 sufity podwieszane </t>
  </si>
  <si>
    <t xml:space="preserve">5.7 Elewacje </t>
  </si>
  <si>
    <t xml:space="preserve">5 Roboty Wykończeniowe </t>
  </si>
  <si>
    <t xml:space="preserve">3 Skrzydło południowe </t>
  </si>
  <si>
    <t xml:space="preserve">2 skrzydło wschodnie </t>
  </si>
  <si>
    <t>ETAP 2</t>
  </si>
  <si>
    <t xml:space="preserve">nasadzenia zastępcze </t>
  </si>
  <si>
    <t>4.3 Ściany fundamentowe</t>
  </si>
  <si>
    <t xml:space="preserve">1. Wodociąg </t>
  </si>
  <si>
    <t xml:space="preserve">1.1 roboty ziemne </t>
  </si>
  <si>
    <t>1.2roboty montażowe</t>
  </si>
  <si>
    <t>2 kanlizacja sanitarna</t>
  </si>
  <si>
    <t xml:space="preserve">2.1 roboty ziemne </t>
  </si>
  <si>
    <t>2.2roboty montażowe</t>
  </si>
  <si>
    <t>3 kanlizacja deszczowa</t>
  </si>
  <si>
    <t xml:space="preserve">3.1 roboty ziemne </t>
  </si>
  <si>
    <t>3.2roboty montażowe</t>
  </si>
  <si>
    <t>4 Gaz</t>
  </si>
  <si>
    <t xml:space="preserve">4.1 roboty ziemne </t>
  </si>
  <si>
    <t>4.2roboty montażowe</t>
  </si>
  <si>
    <t xml:space="preserve">3 Sieci zewnętrzne </t>
  </si>
  <si>
    <t xml:space="preserve">Instalacje Elektryczne </t>
  </si>
  <si>
    <t xml:space="preserve">1.1 Rozdzielnice elektryczne </t>
  </si>
  <si>
    <t>1.2 instalacja oświetleniowa</t>
  </si>
  <si>
    <t>1.3 instalacja gniazd i wtyczek</t>
  </si>
  <si>
    <t xml:space="preserve">2 instalacja teletechniczna </t>
  </si>
  <si>
    <t>2.1 instalacja okablowania LAN,CCTV inne</t>
  </si>
  <si>
    <t xml:space="preserve">2.2 system kontroli dostępu </t>
  </si>
  <si>
    <t xml:space="preserve">2.3 System sygnalizacji pożaru </t>
  </si>
  <si>
    <t xml:space="preserve">2.4 zestawy nagłosnienia </t>
  </si>
  <si>
    <t xml:space="preserve">3. sieci zewnętrzne elektryczne </t>
  </si>
  <si>
    <t xml:space="preserve">Instalacje sanitarne </t>
  </si>
  <si>
    <t>1.2 Instalacja gazu</t>
  </si>
  <si>
    <t xml:space="preserve">1.3 Instalacja grzewcza - w skrzydle przedszkola </t>
  </si>
  <si>
    <t xml:space="preserve">1.4 Instalacja c.t do AGW </t>
  </si>
  <si>
    <t xml:space="preserve">1.5 instalacja wodociągowa </t>
  </si>
  <si>
    <t xml:space="preserve">1.6 instalacja kanalziacji sanitarnej i technologicznej </t>
  </si>
  <si>
    <t>1.1 żródła ciepła CO pompy ciepła, kocioł gazowy</t>
  </si>
  <si>
    <t xml:space="preserve">1.7Instalacja wentylacji </t>
  </si>
  <si>
    <t xml:space="preserve">5 szkoła branża sanitarna wewnetrzna </t>
  </si>
  <si>
    <t xml:space="preserve"> 1przedmiar przygotowanie terenu</t>
  </si>
  <si>
    <t xml:space="preserve">2 Przedmiar  branża budowlana </t>
  </si>
  <si>
    <t>6 Ślepy szkoła br budowlana PZT</t>
  </si>
  <si>
    <t>1. Place zabawa</t>
  </si>
  <si>
    <t>2. Boiska sportowe</t>
  </si>
  <si>
    <t xml:space="preserve">3.Utwardzenia </t>
  </si>
  <si>
    <t xml:space="preserve">4 nawierzchnie trawiaste </t>
  </si>
  <si>
    <t xml:space="preserve">5. ogrodzenia </t>
  </si>
  <si>
    <t>7 Ślepy Szkoła Poznań Wyposażenie</t>
  </si>
  <si>
    <t xml:space="preserve">1. wyposażenie szkoły i przedszkola </t>
  </si>
  <si>
    <t xml:space="preserve">2. wyposażenie Sali gimnastycznej </t>
  </si>
  <si>
    <t xml:space="preserve">3. wyposażenie kuchni </t>
  </si>
  <si>
    <t>Etap  4</t>
  </si>
  <si>
    <t>Etap 57</t>
  </si>
  <si>
    <t>Etap 58</t>
  </si>
  <si>
    <t>Etap 59</t>
  </si>
  <si>
    <t>Etap 60</t>
  </si>
  <si>
    <t>Etap 61</t>
  </si>
  <si>
    <t>Etap 62</t>
  </si>
  <si>
    <t>Etap 63</t>
  </si>
  <si>
    <t>Etap 64</t>
  </si>
  <si>
    <t>Etap 65</t>
  </si>
  <si>
    <t>Etap 66</t>
  </si>
  <si>
    <t>Etap 67</t>
  </si>
  <si>
    <t>Etap 68</t>
  </si>
  <si>
    <t>Etap 69</t>
  </si>
  <si>
    <t>Etap 70</t>
  </si>
  <si>
    <t>Etap 71</t>
  </si>
  <si>
    <t>Etap 72</t>
  </si>
  <si>
    <t>Etap 73</t>
  </si>
  <si>
    <t>Etap 74</t>
  </si>
  <si>
    <t>Etap 75</t>
  </si>
  <si>
    <t>Etap 76</t>
  </si>
  <si>
    <t>Etap 77</t>
  </si>
  <si>
    <t>Etap 78</t>
  </si>
  <si>
    <t>Etap 79</t>
  </si>
  <si>
    <t>Etap 80</t>
  </si>
  <si>
    <t>Etap 81</t>
  </si>
  <si>
    <t>Etap 82</t>
  </si>
  <si>
    <t>Etap 83</t>
  </si>
  <si>
    <t>Etap 84</t>
  </si>
  <si>
    <t>Etap 85</t>
  </si>
  <si>
    <t>Etap 86</t>
  </si>
  <si>
    <t>Etap 87</t>
  </si>
  <si>
    <t>Etap 88</t>
  </si>
  <si>
    <t>Etap 89</t>
  </si>
  <si>
    <t>Etap 90</t>
  </si>
  <si>
    <t>Etap 91</t>
  </si>
  <si>
    <t>Etap 92</t>
  </si>
  <si>
    <t>1.6Stropy</t>
  </si>
  <si>
    <t>4.8.1 Żelbetowe Parter</t>
  </si>
  <si>
    <t>4.8.2 Murowane parter</t>
  </si>
  <si>
    <t xml:space="preserve">4.8.3 Murowane  I Piętro </t>
  </si>
  <si>
    <t xml:space="preserve">4.8.4 Żelbetowe I piętro </t>
  </si>
  <si>
    <t xml:space="preserve">4.8.5 Murowane  II piętro </t>
  </si>
  <si>
    <t xml:space="preserve">4.8.6 Żelbetowe  II piętro </t>
  </si>
  <si>
    <t xml:space="preserve"> 4br elektryczna i teletechniczna </t>
  </si>
  <si>
    <t xml:space="preserve">NAZWA ETAPU w Tabeli Elementów Rozliczeniowych </t>
  </si>
  <si>
    <t xml:space="preserve">1.8 ściany  </t>
  </si>
  <si>
    <t xml:space="preserve">2.8 ściany </t>
  </si>
  <si>
    <t xml:space="preserve">Przedmiar pomocniczy </t>
  </si>
  <si>
    <t xml:space="preserve">Póby, sprawdzenia, regulacje, dokumentacja powykonawcza, Uzyskanie pozwolenia na użytkowanie - protokół końcowy </t>
  </si>
  <si>
    <t>należy wpisać wartość brutto w pole żółte</t>
  </si>
  <si>
    <t>„Budowa szkoły na Strzeszynie ”</t>
  </si>
  <si>
    <t>ZMIANA 01.03.2023 SPROSTOWANY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</si>
</sst>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[$zł-415]"/>
    <numFmt numFmtId="165" formatCode="#,##0.00\ [$zł-415]"/>
    <numFmt numFmtId="166" formatCode="_-* #,##0.00\ [$zł-415]_-;\-* #,##0.00\ [$zł-415]_-;_-* &quot;-&quot;??\ [$zł-415]_-;_-@_-"/>
    <numFmt numFmtId="167" formatCode="0.0%"/>
    <numFmt numFmtId="168" formatCode="0.000%"/>
    <numFmt numFmtId="169" formatCode="0.0000%"/>
  </numFmts>
  <fonts count="46">
    <font>
      <sz val="10"/>
      <name val="Arial"/>
      <family val="0"/>
    </font>
    <font>
      <sz val="8"/>
      <name val="Arial"/>
      <family val="0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62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applyFill="0" applyBorder="0" applyAlignment="0" quotePrefix="1">
      <protection locked="0"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quotePrefix="1">
      <protection locked="0"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4" fontId="42" fillId="0" borderId="11" xfId="0" applyNumberFormat="1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41" fillId="0" borderId="0" xfId="0" applyFont="1" applyAlignment="1">
      <alignment/>
    </xf>
    <xf numFmtId="0" fontId="43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wrapText="1"/>
    </xf>
    <xf numFmtId="4" fontId="42" fillId="0" borderId="15" xfId="0" applyNumberFormat="1" applyFont="1" applyBorder="1" applyAlignment="1">
      <alignment horizontal="center"/>
    </xf>
    <xf numFmtId="4" fontId="42" fillId="0" borderId="16" xfId="0" applyNumberFormat="1" applyFont="1" applyBorder="1" applyAlignment="1">
      <alignment horizontal="center"/>
    </xf>
    <xf numFmtId="4" fontId="42" fillId="0" borderId="17" xfId="0" applyNumberFormat="1" applyFont="1" applyBorder="1" applyAlignment="1">
      <alignment horizontal="center"/>
    </xf>
    <xf numFmtId="4" fontId="42" fillId="0" borderId="18" xfId="0" applyNumberFormat="1" applyFont="1" applyBorder="1" applyAlignment="1">
      <alignment horizont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0" fontId="42" fillId="0" borderId="15" xfId="53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0" fontId="42" fillId="0" borderId="17" xfId="53" applyNumberFormat="1" applyFont="1" applyFill="1" applyBorder="1" applyAlignment="1">
      <alignment horizontal="center"/>
      <protection locked="0"/>
    </xf>
    <xf numFmtId="10" fontId="42" fillId="0" borderId="15" xfId="53" applyNumberFormat="1" applyFont="1" applyFill="1" applyBorder="1" applyAlignment="1">
      <alignment horizontal="center"/>
      <protection locked="0"/>
    </xf>
    <xf numFmtId="10" fontId="42" fillId="0" borderId="11" xfId="53" applyNumberFormat="1" applyFont="1" applyFill="1" applyBorder="1" applyAlignment="1">
      <alignment horizontal="center"/>
      <protection locked="0"/>
    </xf>
    <xf numFmtId="16" fontId="43" fillId="0" borderId="11" xfId="0" applyNumberFormat="1" applyFont="1" applyFill="1" applyBorder="1" applyAlignment="1">
      <alignment horizontal="left" vertical="center"/>
    </xf>
    <xf numFmtId="16" fontId="0" fillId="0" borderId="11" xfId="0" applyNumberFormat="1" applyBorder="1" applyAlignment="1">
      <alignment/>
    </xf>
    <xf numFmtId="0" fontId="43" fillId="0" borderId="15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44" fontId="0" fillId="0" borderId="21" xfId="59" applyFont="1" applyBorder="1" applyAlignment="1">
      <alignment/>
      <protection locked="0"/>
    </xf>
    <xf numFmtId="44" fontId="0" fillId="0" borderId="22" xfId="59" applyFont="1" applyBorder="1" applyAlignment="1">
      <alignment/>
      <protection locked="0"/>
    </xf>
    <xf numFmtId="44" fontId="0" fillId="33" borderId="22" xfId="59" applyFont="1" applyFill="1" applyBorder="1" applyAlignment="1">
      <alignment/>
      <protection locked="0"/>
    </xf>
    <xf numFmtId="10" fontId="22" fillId="0" borderId="14" xfId="53" applyNumberFormat="1" applyFont="1" applyFill="1" applyBorder="1" applyAlignment="1">
      <alignment horizontal="center" vertical="center"/>
      <protection locked="0"/>
    </xf>
    <xf numFmtId="4" fontId="42" fillId="0" borderId="14" xfId="0" applyNumberFormat="1" applyFont="1" applyBorder="1" applyAlignment="1">
      <alignment horizontal="center" vertical="center"/>
    </xf>
    <xf numFmtId="4" fontId="42" fillId="0" borderId="23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15" xfId="0" applyFont="1" applyBorder="1" applyAlignment="1">
      <alignment wrapText="1"/>
    </xf>
    <xf numFmtId="0" fontId="42" fillId="0" borderId="17" xfId="0" applyFont="1" applyBorder="1" applyAlignment="1">
      <alignment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44" fontId="43" fillId="0" borderId="24" xfId="59" applyFont="1" applyFill="1" applyBorder="1" applyAlignment="1">
      <alignment horizontal="center" vertical="center" wrapText="1"/>
      <protection locked="0"/>
    </xf>
    <xf numFmtId="44" fontId="43" fillId="0" borderId="29" xfId="59" applyFont="1" applyFill="1" applyBorder="1" applyAlignment="1">
      <alignment horizontal="center" vertical="center" wrapText="1"/>
      <protection locked="0"/>
    </xf>
    <xf numFmtId="44" fontId="43" fillId="0" borderId="25" xfId="59" applyFont="1" applyFill="1" applyBorder="1" applyAlignment="1">
      <alignment horizontal="center" vertical="center" wrapText="1"/>
      <protection locked="0"/>
    </xf>
    <xf numFmtId="0" fontId="0" fillId="0" borderId="31" xfId="0" applyBorder="1" applyAlignment="1">
      <alignment horizontal="right"/>
    </xf>
    <xf numFmtId="0" fontId="0" fillId="0" borderId="21" xfId="0" applyBorder="1" applyAlignment="1">
      <alignment horizontal="right"/>
    </xf>
    <xf numFmtId="0" fontId="43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99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="115" zoomScaleNormal="115" zoomScalePageLayoutView="0" workbookViewId="0" topLeftCell="A1">
      <selection activeCell="C5" sqref="C5:G5"/>
    </sheetView>
  </sheetViews>
  <sheetFormatPr defaultColWidth="9.140625" defaultRowHeight="12.75"/>
  <cols>
    <col min="1" max="1" width="13.00390625" style="0" customWidth="1"/>
    <col min="2" max="2" width="28.140625" style="0" customWidth="1"/>
    <col min="3" max="3" width="12.8515625" style="0" customWidth="1"/>
    <col min="4" max="6" width="17.28125" style="0" customWidth="1"/>
    <col min="7" max="7" width="21.00390625" style="0" customWidth="1"/>
  </cols>
  <sheetData>
    <row r="1" ht="12.75">
      <c r="A1" s="65" t="s">
        <v>237</v>
      </c>
    </row>
    <row r="2" spans="1:7" ht="24.75" customHeight="1">
      <c r="A2" s="36" t="s">
        <v>61</v>
      </c>
      <c r="B2" s="36"/>
      <c r="C2" s="36"/>
      <c r="D2" s="36"/>
      <c r="E2" s="36"/>
      <c r="F2" s="36"/>
      <c r="G2" s="36"/>
    </row>
    <row r="3" spans="1:7" ht="15.75">
      <c r="A3" s="35" t="s">
        <v>62</v>
      </c>
      <c r="B3" s="35"/>
      <c r="C3" s="35"/>
      <c r="D3" s="35"/>
      <c r="E3" s="35"/>
      <c r="F3" s="35"/>
      <c r="G3" s="35"/>
    </row>
    <row r="4" spans="1:7" ht="15.75">
      <c r="A4" s="37" t="s">
        <v>1</v>
      </c>
      <c r="B4" s="37"/>
      <c r="C4" s="51" t="s">
        <v>236</v>
      </c>
      <c r="D4" s="51"/>
      <c r="E4" s="51"/>
      <c r="F4" s="51"/>
      <c r="G4" s="51"/>
    </row>
    <row r="5" spans="1:7" ht="15.75">
      <c r="A5" s="37" t="s">
        <v>2</v>
      </c>
      <c r="B5" s="37"/>
      <c r="C5" s="52" t="s">
        <v>63</v>
      </c>
      <c r="D5" s="52"/>
      <c r="E5" s="52"/>
      <c r="F5" s="52"/>
      <c r="G5" s="52"/>
    </row>
    <row r="6" spans="1:7" ht="15.75" customHeight="1">
      <c r="A6" s="37" t="s">
        <v>3</v>
      </c>
      <c r="B6" s="37"/>
      <c r="C6" s="52" t="s">
        <v>64</v>
      </c>
      <c r="D6" s="52"/>
      <c r="E6" s="52"/>
      <c r="F6" s="52"/>
      <c r="G6" s="52"/>
    </row>
    <row r="7" spans="1:7" ht="15.75">
      <c r="A7" s="37" t="s">
        <v>4</v>
      </c>
      <c r="B7" s="37"/>
      <c r="C7" s="53" t="s">
        <v>5</v>
      </c>
      <c r="D7" s="53"/>
      <c r="E7" s="53"/>
      <c r="F7" s="53"/>
      <c r="G7" s="53"/>
    </row>
    <row r="8" spans="1:7" ht="16.5" thickBot="1">
      <c r="A8" s="2"/>
      <c r="B8" s="2"/>
      <c r="C8" s="8"/>
      <c r="D8" s="3"/>
      <c r="E8" s="3"/>
      <c r="F8" s="3"/>
      <c r="G8" s="3"/>
    </row>
    <row r="9" spans="1:7" ht="12.75" customHeight="1">
      <c r="A9" s="38" t="s">
        <v>6</v>
      </c>
      <c r="B9" s="40" t="s">
        <v>230</v>
      </c>
      <c r="C9" s="48" t="s">
        <v>233</v>
      </c>
      <c r="D9" s="42" t="s">
        <v>7</v>
      </c>
      <c r="E9" s="44" t="s">
        <v>8</v>
      </c>
      <c r="F9" s="44" t="s">
        <v>9</v>
      </c>
      <c r="G9" s="46" t="s">
        <v>10</v>
      </c>
    </row>
    <row r="10" spans="1:7" ht="13.5" thickBot="1">
      <c r="A10" s="39"/>
      <c r="B10" s="41"/>
      <c r="C10" s="49"/>
      <c r="D10" s="43"/>
      <c r="E10" s="45"/>
      <c r="F10" s="45"/>
      <c r="G10" s="47"/>
    </row>
    <row r="11" spans="1:7" ht="13.5" thickBot="1">
      <c r="A11" s="56"/>
      <c r="B11" s="57"/>
      <c r="C11" s="57"/>
      <c r="D11" s="57"/>
      <c r="E11" s="57"/>
      <c r="F11" s="57"/>
      <c r="G11" s="58"/>
    </row>
    <row r="12" spans="1:7" ht="18" customHeight="1">
      <c r="A12" s="17" t="s">
        <v>11</v>
      </c>
      <c r="B12" s="26" t="s">
        <v>65</v>
      </c>
      <c r="C12" s="54" t="s">
        <v>173</v>
      </c>
      <c r="D12" s="19">
        <v>0.0076</v>
      </c>
      <c r="E12" s="13">
        <f>G12/1.23</f>
        <v>0</v>
      </c>
      <c r="F12" s="13">
        <f>G12-E12</f>
        <v>0</v>
      </c>
      <c r="G12" s="14">
        <f>D12*$G$132</f>
        <v>0</v>
      </c>
    </row>
    <row r="13" spans="1:7" ht="21.75" customHeight="1" thickBot="1">
      <c r="A13" s="18" t="s">
        <v>138</v>
      </c>
      <c r="B13" s="27" t="s">
        <v>139</v>
      </c>
      <c r="C13" s="55"/>
      <c r="D13" s="21">
        <v>0.0034</v>
      </c>
      <c r="E13" s="15">
        <f aca="true" t="shared" si="0" ref="E13:E75">G13/1.23</f>
        <v>0</v>
      </c>
      <c r="F13" s="15">
        <f aca="true" t="shared" si="1" ref="F13:F75">G13-E13</f>
        <v>0</v>
      </c>
      <c r="G13" s="16">
        <f>D13*$G$132</f>
        <v>0</v>
      </c>
    </row>
    <row r="14" spans="1:7" ht="12.75">
      <c r="A14" s="17"/>
      <c r="B14" s="28" t="s">
        <v>66</v>
      </c>
      <c r="C14" s="59" t="s">
        <v>174</v>
      </c>
      <c r="D14" s="22"/>
      <c r="E14" s="13"/>
      <c r="F14" s="13"/>
      <c r="G14" s="14"/>
    </row>
    <row r="15" spans="1:7" ht="12.75">
      <c r="A15" s="4" t="s">
        <v>12</v>
      </c>
      <c r="B15" s="9" t="s">
        <v>67</v>
      </c>
      <c r="C15" s="60"/>
      <c r="D15" s="23">
        <v>0.0026</v>
      </c>
      <c r="E15" s="5">
        <f t="shared" si="0"/>
        <v>0</v>
      </c>
      <c r="F15" s="5">
        <f t="shared" si="1"/>
        <v>0</v>
      </c>
      <c r="G15" s="6">
        <f aca="true" t="shared" si="2" ref="G15:G21">D15*$G$132</f>
        <v>0</v>
      </c>
    </row>
    <row r="16" spans="1:7" ht="12.75">
      <c r="A16" s="4" t="s">
        <v>185</v>
      </c>
      <c r="B16" s="9" t="s">
        <v>68</v>
      </c>
      <c r="C16" s="60"/>
      <c r="D16" s="23">
        <v>0.0028</v>
      </c>
      <c r="E16" s="5">
        <f t="shared" si="0"/>
        <v>0</v>
      </c>
      <c r="F16" s="5">
        <f t="shared" si="1"/>
        <v>0</v>
      </c>
      <c r="G16" s="6">
        <f t="shared" si="2"/>
        <v>0</v>
      </c>
    </row>
    <row r="17" spans="1:7" ht="12.75">
      <c r="A17" s="4" t="s">
        <v>73</v>
      </c>
      <c r="B17" s="9" t="s">
        <v>69</v>
      </c>
      <c r="C17" s="60"/>
      <c r="D17" s="23">
        <v>0.0008</v>
      </c>
      <c r="E17" s="5">
        <f t="shared" si="0"/>
        <v>0</v>
      </c>
      <c r="F17" s="5">
        <f t="shared" si="1"/>
        <v>0</v>
      </c>
      <c r="G17" s="6">
        <f t="shared" si="2"/>
        <v>0</v>
      </c>
    </row>
    <row r="18" spans="1:7" ht="12.75">
      <c r="A18" s="4" t="s">
        <v>74</v>
      </c>
      <c r="B18" s="9" t="s">
        <v>70</v>
      </c>
      <c r="C18" s="60"/>
      <c r="D18" s="23">
        <v>0.0006</v>
      </c>
      <c r="E18" s="5">
        <f t="shared" si="0"/>
        <v>0</v>
      </c>
      <c r="F18" s="5">
        <f t="shared" si="1"/>
        <v>0</v>
      </c>
      <c r="G18" s="6">
        <f t="shared" si="2"/>
        <v>0</v>
      </c>
    </row>
    <row r="19" spans="1:7" ht="12.75">
      <c r="A19" s="4" t="s">
        <v>75</v>
      </c>
      <c r="B19" s="9" t="s">
        <v>71</v>
      </c>
      <c r="C19" s="60"/>
      <c r="D19" s="23">
        <v>0.0001</v>
      </c>
      <c r="E19" s="5">
        <f t="shared" si="0"/>
        <v>0</v>
      </c>
      <c r="F19" s="5">
        <f t="shared" si="1"/>
        <v>0</v>
      </c>
      <c r="G19" s="6">
        <f t="shared" si="2"/>
        <v>0</v>
      </c>
    </row>
    <row r="20" spans="1:7" ht="12.75">
      <c r="A20" s="4" t="s">
        <v>76</v>
      </c>
      <c r="B20" s="9" t="s">
        <v>222</v>
      </c>
      <c r="C20" s="60"/>
      <c r="D20" s="23">
        <v>0.007</v>
      </c>
      <c r="E20" s="5">
        <f t="shared" si="0"/>
        <v>0</v>
      </c>
      <c r="F20" s="5">
        <f t="shared" si="1"/>
        <v>0</v>
      </c>
      <c r="G20" s="6">
        <f t="shared" si="2"/>
        <v>0</v>
      </c>
    </row>
    <row r="21" spans="1:7" ht="12.75">
      <c r="A21" s="4" t="s">
        <v>13</v>
      </c>
      <c r="B21" s="9" t="s">
        <v>72</v>
      </c>
      <c r="C21" s="60"/>
      <c r="D21" s="23">
        <v>0.001</v>
      </c>
      <c r="E21" s="5">
        <f t="shared" si="0"/>
        <v>0</v>
      </c>
      <c r="F21" s="5">
        <f t="shared" si="1"/>
        <v>0</v>
      </c>
      <c r="G21" s="6">
        <f t="shared" si="2"/>
        <v>0</v>
      </c>
    </row>
    <row r="22" spans="1:7" ht="12.75">
      <c r="A22" s="4"/>
      <c r="B22" s="10" t="s">
        <v>231</v>
      </c>
      <c r="C22" s="60"/>
      <c r="D22" s="23"/>
      <c r="E22" s="5"/>
      <c r="F22" s="5"/>
      <c r="G22" s="6"/>
    </row>
    <row r="23" spans="1:7" ht="12.75">
      <c r="A23" s="4" t="s">
        <v>14</v>
      </c>
      <c r="B23" s="9" t="s">
        <v>77</v>
      </c>
      <c r="C23" s="60"/>
      <c r="D23" s="23">
        <v>0.0017</v>
      </c>
      <c r="E23" s="5">
        <f t="shared" si="0"/>
        <v>0</v>
      </c>
      <c r="F23" s="5">
        <f t="shared" si="1"/>
        <v>0</v>
      </c>
      <c r="G23" s="6">
        <f>D23*$G$132</f>
        <v>0</v>
      </c>
    </row>
    <row r="24" spans="1:7" ht="12.75">
      <c r="A24" s="4" t="s">
        <v>15</v>
      </c>
      <c r="B24" s="9" t="s">
        <v>78</v>
      </c>
      <c r="C24" s="60"/>
      <c r="D24" s="23">
        <v>0.0016</v>
      </c>
      <c r="E24" s="5">
        <f t="shared" si="0"/>
        <v>0</v>
      </c>
      <c r="F24" s="5">
        <f t="shared" si="1"/>
        <v>0</v>
      </c>
      <c r="G24" s="6">
        <f>D24*$G$132</f>
        <v>0</v>
      </c>
    </row>
    <row r="25" spans="1:7" ht="12.75">
      <c r="A25" s="4" t="s">
        <v>16</v>
      </c>
      <c r="B25" s="9" t="s">
        <v>79</v>
      </c>
      <c r="C25" s="60"/>
      <c r="D25" s="23">
        <v>0.0015</v>
      </c>
      <c r="E25" s="5">
        <f t="shared" si="0"/>
        <v>0</v>
      </c>
      <c r="F25" s="5">
        <f t="shared" si="1"/>
        <v>0</v>
      </c>
      <c r="G25" s="6">
        <f>D25*$G$132</f>
        <v>0</v>
      </c>
    </row>
    <row r="26" spans="1:7" ht="12.75">
      <c r="A26" s="4"/>
      <c r="B26" s="10" t="s">
        <v>137</v>
      </c>
      <c r="C26" s="60"/>
      <c r="D26" s="23"/>
      <c r="E26" s="5"/>
      <c r="F26" s="5"/>
      <c r="G26" s="6"/>
    </row>
    <row r="27" spans="1:7" ht="12.75">
      <c r="A27" s="4" t="s">
        <v>17</v>
      </c>
      <c r="B27" s="9" t="s">
        <v>80</v>
      </c>
      <c r="C27" s="60"/>
      <c r="D27" s="23">
        <v>0.0021</v>
      </c>
      <c r="E27" s="5">
        <f t="shared" si="0"/>
        <v>0</v>
      </c>
      <c r="F27" s="5">
        <f t="shared" si="1"/>
        <v>0</v>
      </c>
      <c r="G27" s="6">
        <f aca="true" t="shared" si="3" ref="G27:G33">D27*$G$132</f>
        <v>0</v>
      </c>
    </row>
    <row r="28" spans="1:7" ht="12.75">
      <c r="A28" s="4" t="s">
        <v>18</v>
      </c>
      <c r="B28" s="9" t="s">
        <v>81</v>
      </c>
      <c r="C28" s="60"/>
      <c r="D28" s="23">
        <v>0.0023</v>
      </c>
      <c r="E28" s="5">
        <f t="shared" si="0"/>
        <v>0</v>
      </c>
      <c r="F28" s="5">
        <f t="shared" si="1"/>
        <v>0</v>
      </c>
      <c r="G28" s="6">
        <f t="shared" si="3"/>
        <v>0</v>
      </c>
    </row>
    <row r="29" spans="1:7" ht="12.75" customHeight="1">
      <c r="A29" s="4" t="s">
        <v>19</v>
      </c>
      <c r="B29" s="9" t="s">
        <v>82</v>
      </c>
      <c r="C29" s="60"/>
      <c r="D29" s="23">
        <v>0.0006</v>
      </c>
      <c r="E29" s="5">
        <f t="shared" si="0"/>
        <v>0</v>
      </c>
      <c r="F29" s="5">
        <f t="shared" si="1"/>
        <v>0</v>
      </c>
      <c r="G29" s="6">
        <f t="shared" si="3"/>
        <v>0</v>
      </c>
    </row>
    <row r="30" spans="1:7" ht="12.75">
      <c r="A30" s="4" t="s">
        <v>20</v>
      </c>
      <c r="B30" s="9" t="s">
        <v>83</v>
      </c>
      <c r="C30" s="60"/>
      <c r="D30" s="23">
        <v>0.0006</v>
      </c>
      <c r="E30" s="5">
        <f t="shared" si="0"/>
        <v>0</v>
      </c>
      <c r="F30" s="5">
        <f t="shared" si="1"/>
        <v>0</v>
      </c>
      <c r="G30" s="6">
        <f t="shared" si="3"/>
        <v>0</v>
      </c>
    </row>
    <row r="31" spans="1:7" ht="12.75">
      <c r="A31" s="4" t="s">
        <v>21</v>
      </c>
      <c r="B31" s="9" t="s">
        <v>84</v>
      </c>
      <c r="C31" s="60"/>
      <c r="D31" s="23">
        <v>0.0005</v>
      </c>
      <c r="E31" s="5">
        <f t="shared" si="0"/>
        <v>0</v>
      </c>
      <c r="F31" s="5">
        <f t="shared" si="1"/>
        <v>0</v>
      </c>
      <c r="G31" s="6">
        <f t="shared" si="3"/>
        <v>0</v>
      </c>
    </row>
    <row r="32" spans="1:7" ht="12.75">
      <c r="A32" s="4" t="s">
        <v>22</v>
      </c>
      <c r="B32" s="9" t="s">
        <v>85</v>
      </c>
      <c r="C32" s="60"/>
      <c r="D32" s="23">
        <v>0.0048</v>
      </c>
      <c r="E32" s="5">
        <f t="shared" si="0"/>
        <v>0</v>
      </c>
      <c r="F32" s="5">
        <f t="shared" si="1"/>
        <v>0</v>
      </c>
      <c r="G32" s="6">
        <f t="shared" si="3"/>
        <v>0</v>
      </c>
    </row>
    <row r="33" spans="1:7" ht="12.75">
      <c r="A33" s="4" t="s">
        <v>23</v>
      </c>
      <c r="B33" s="9" t="s">
        <v>86</v>
      </c>
      <c r="C33" s="60"/>
      <c r="D33" s="23">
        <v>0.0009</v>
      </c>
      <c r="E33" s="5">
        <f t="shared" si="0"/>
        <v>0</v>
      </c>
      <c r="F33" s="5">
        <f t="shared" si="1"/>
        <v>0</v>
      </c>
      <c r="G33" s="6">
        <f t="shared" si="3"/>
        <v>0</v>
      </c>
    </row>
    <row r="34" spans="1:7" ht="12.75">
      <c r="A34" s="4"/>
      <c r="B34" s="10" t="s">
        <v>232</v>
      </c>
      <c r="C34" s="60"/>
      <c r="D34" s="23"/>
      <c r="E34" s="5"/>
      <c r="F34" s="5"/>
      <c r="G34" s="6"/>
    </row>
    <row r="35" spans="1:7" ht="12.75">
      <c r="A35" s="4" t="s">
        <v>24</v>
      </c>
      <c r="B35" s="9" t="s">
        <v>87</v>
      </c>
      <c r="C35" s="60"/>
      <c r="D35" s="23">
        <v>0.0012</v>
      </c>
      <c r="E35" s="5">
        <f t="shared" si="0"/>
        <v>0</v>
      </c>
      <c r="F35" s="5">
        <f t="shared" si="1"/>
        <v>0</v>
      </c>
      <c r="G35" s="6">
        <f>D35*$G$132</f>
        <v>0</v>
      </c>
    </row>
    <row r="36" spans="1:7" ht="12.75">
      <c r="A36" s="4" t="s">
        <v>25</v>
      </c>
      <c r="B36" s="9" t="s">
        <v>88</v>
      </c>
      <c r="C36" s="60"/>
      <c r="D36" s="23">
        <v>0.0012</v>
      </c>
      <c r="E36" s="5">
        <f t="shared" si="0"/>
        <v>0</v>
      </c>
      <c r="F36" s="5">
        <f t="shared" si="1"/>
        <v>0</v>
      </c>
      <c r="G36" s="6">
        <f>D36*$G$132</f>
        <v>0</v>
      </c>
    </row>
    <row r="37" spans="1:7" ht="12.75">
      <c r="A37" s="4" t="s">
        <v>26</v>
      </c>
      <c r="B37" s="9" t="s">
        <v>89</v>
      </c>
      <c r="C37" s="60"/>
      <c r="D37" s="23">
        <v>0.0011</v>
      </c>
      <c r="E37" s="5">
        <f t="shared" si="0"/>
        <v>0</v>
      </c>
      <c r="F37" s="5">
        <f t="shared" si="1"/>
        <v>0</v>
      </c>
      <c r="G37" s="6">
        <f>D37*$G$132</f>
        <v>0</v>
      </c>
    </row>
    <row r="38" spans="1:7" ht="12.75">
      <c r="A38" s="4"/>
      <c r="B38" s="10" t="s">
        <v>136</v>
      </c>
      <c r="C38" s="60"/>
      <c r="D38" s="23"/>
      <c r="E38" s="5"/>
      <c r="F38" s="5"/>
      <c r="G38" s="6"/>
    </row>
    <row r="39" spans="1:7" ht="12.75">
      <c r="A39" s="4" t="s">
        <v>27</v>
      </c>
      <c r="B39" s="9" t="s">
        <v>90</v>
      </c>
      <c r="C39" s="60"/>
      <c r="D39" s="23">
        <v>0.0028</v>
      </c>
      <c r="E39" s="5">
        <f t="shared" si="0"/>
        <v>0</v>
      </c>
      <c r="F39" s="5">
        <f t="shared" si="1"/>
        <v>0</v>
      </c>
      <c r="G39" s="6">
        <f aca="true" t="shared" si="4" ref="G39:G45">D39*$G$132</f>
        <v>0</v>
      </c>
    </row>
    <row r="40" spans="1:7" ht="12.75">
      <c r="A40" s="4" t="s">
        <v>28</v>
      </c>
      <c r="B40" s="9" t="s">
        <v>91</v>
      </c>
      <c r="C40" s="60"/>
      <c r="D40" s="23">
        <v>0.003</v>
      </c>
      <c r="E40" s="5">
        <f t="shared" si="0"/>
        <v>0</v>
      </c>
      <c r="F40" s="5">
        <f t="shared" si="1"/>
        <v>0</v>
      </c>
      <c r="G40" s="6">
        <f t="shared" si="4"/>
        <v>0</v>
      </c>
    </row>
    <row r="41" spans="1:7" ht="12.75">
      <c r="A41" s="4" t="s">
        <v>29</v>
      </c>
      <c r="B41" s="9" t="s">
        <v>92</v>
      </c>
      <c r="C41" s="60"/>
      <c r="D41" s="23">
        <v>0.001</v>
      </c>
      <c r="E41" s="5">
        <f t="shared" si="0"/>
        <v>0</v>
      </c>
      <c r="F41" s="5">
        <f t="shared" si="1"/>
        <v>0</v>
      </c>
      <c r="G41" s="6">
        <f t="shared" si="4"/>
        <v>0</v>
      </c>
    </row>
    <row r="42" spans="1:7" ht="12.75">
      <c r="A42" s="4" t="s">
        <v>30</v>
      </c>
      <c r="B42" s="9" t="s">
        <v>93</v>
      </c>
      <c r="C42" s="60"/>
      <c r="D42" s="23">
        <v>0.0007</v>
      </c>
      <c r="E42" s="5">
        <f t="shared" si="0"/>
        <v>0</v>
      </c>
      <c r="F42" s="5">
        <f t="shared" si="1"/>
        <v>0</v>
      </c>
      <c r="G42" s="6">
        <f t="shared" si="4"/>
        <v>0</v>
      </c>
    </row>
    <row r="43" spans="1:7" ht="12.75">
      <c r="A43" s="4" t="s">
        <v>31</v>
      </c>
      <c r="B43" s="9" t="s">
        <v>94</v>
      </c>
      <c r="C43" s="60"/>
      <c r="D43" s="23">
        <v>0.0009</v>
      </c>
      <c r="E43" s="5">
        <f t="shared" si="0"/>
        <v>0</v>
      </c>
      <c r="F43" s="5">
        <f t="shared" si="1"/>
        <v>0</v>
      </c>
      <c r="G43" s="6">
        <f t="shared" si="4"/>
        <v>0</v>
      </c>
    </row>
    <row r="44" spans="1:7" ht="12.75">
      <c r="A44" s="4" t="s">
        <v>32</v>
      </c>
      <c r="B44" s="9" t="s">
        <v>95</v>
      </c>
      <c r="C44" s="60"/>
      <c r="D44" s="23">
        <v>0.0073</v>
      </c>
      <c r="E44" s="5">
        <f t="shared" si="0"/>
        <v>0</v>
      </c>
      <c r="F44" s="5">
        <f t="shared" si="1"/>
        <v>0</v>
      </c>
      <c r="G44" s="6">
        <f t="shared" si="4"/>
        <v>0</v>
      </c>
    </row>
    <row r="45" spans="1:7" ht="12.75">
      <c r="A45" s="4" t="s">
        <v>33</v>
      </c>
      <c r="B45" s="9" t="s">
        <v>96</v>
      </c>
      <c r="C45" s="60"/>
      <c r="D45" s="23">
        <v>0.0013</v>
      </c>
      <c r="E45" s="5">
        <f t="shared" si="0"/>
        <v>0</v>
      </c>
      <c r="F45" s="5">
        <f t="shared" si="1"/>
        <v>0</v>
      </c>
      <c r="G45" s="6">
        <f t="shared" si="4"/>
        <v>0</v>
      </c>
    </row>
    <row r="46" spans="1:7" ht="12.75">
      <c r="A46" s="4"/>
      <c r="B46" s="10" t="s">
        <v>97</v>
      </c>
      <c r="C46" s="60"/>
      <c r="D46" s="23"/>
      <c r="E46" s="5"/>
      <c r="F46" s="5"/>
      <c r="G46" s="6"/>
    </row>
    <row r="47" spans="1:7" ht="12.75">
      <c r="A47" s="4" t="s">
        <v>34</v>
      </c>
      <c r="B47" s="9" t="s">
        <v>98</v>
      </c>
      <c r="C47" s="60"/>
      <c r="D47" s="23">
        <v>0.0021</v>
      </c>
      <c r="E47" s="5">
        <f t="shared" si="0"/>
        <v>0</v>
      </c>
      <c r="F47" s="5">
        <f t="shared" si="1"/>
        <v>0</v>
      </c>
      <c r="G47" s="6">
        <f>D47*$G$132</f>
        <v>0</v>
      </c>
    </row>
    <row r="48" spans="1:7" ht="12.75">
      <c r="A48" s="4" t="s">
        <v>35</v>
      </c>
      <c r="B48" s="9" t="s">
        <v>99</v>
      </c>
      <c r="C48" s="60"/>
      <c r="D48" s="23">
        <v>0.0022</v>
      </c>
      <c r="E48" s="5">
        <f t="shared" si="0"/>
        <v>0</v>
      </c>
      <c r="F48" s="5">
        <f t="shared" si="1"/>
        <v>0</v>
      </c>
      <c r="G48" s="6">
        <f>D48*$G$132</f>
        <v>0</v>
      </c>
    </row>
    <row r="49" spans="1:7" ht="12.75">
      <c r="A49" s="4" t="s">
        <v>36</v>
      </c>
      <c r="B49" s="9" t="s">
        <v>100</v>
      </c>
      <c r="C49" s="60"/>
      <c r="D49" s="23">
        <v>0.002</v>
      </c>
      <c r="E49" s="5">
        <f t="shared" si="0"/>
        <v>0</v>
      </c>
      <c r="F49" s="5">
        <f t="shared" si="1"/>
        <v>0</v>
      </c>
      <c r="G49" s="6">
        <f>D49*$G$132</f>
        <v>0</v>
      </c>
    </row>
    <row r="50" spans="1:7" ht="12.75">
      <c r="A50" s="4"/>
      <c r="B50" s="10" t="s">
        <v>101</v>
      </c>
      <c r="C50" s="60"/>
      <c r="D50" s="23"/>
      <c r="E50" s="5"/>
      <c r="F50" s="5"/>
      <c r="G50" s="6"/>
    </row>
    <row r="51" spans="1:7" ht="12.75">
      <c r="A51" s="4" t="s">
        <v>37</v>
      </c>
      <c r="B51" s="9" t="s">
        <v>102</v>
      </c>
      <c r="C51" s="60"/>
      <c r="D51" s="23">
        <v>0.006</v>
      </c>
      <c r="E51" s="5">
        <f t="shared" si="0"/>
        <v>0</v>
      </c>
      <c r="F51" s="5">
        <f t="shared" si="1"/>
        <v>0</v>
      </c>
      <c r="G51" s="6">
        <f aca="true" t="shared" si="5" ref="G51:G57">D51*$G$132</f>
        <v>0</v>
      </c>
    </row>
    <row r="52" spans="1:7" ht="12.75">
      <c r="A52" s="4" t="s">
        <v>38</v>
      </c>
      <c r="B52" s="9" t="s">
        <v>103</v>
      </c>
      <c r="C52" s="60"/>
      <c r="D52" s="23">
        <v>0.0063</v>
      </c>
      <c r="E52" s="5">
        <f t="shared" si="0"/>
        <v>0</v>
      </c>
      <c r="F52" s="5">
        <f t="shared" si="1"/>
        <v>0</v>
      </c>
      <c r="G52" s="6">
        <f t="shared" si="5"/>
        <v>0</v>
      </c>
    </row>
    <row r="53" spans="1:7" ht="12.75">
      <c r="A53" s="4" t="s">
        <v>39</v>
      </c>
      <c r="B53" s="9" t="s">
        <v>140</v>
      </c>
      <c r="C53" s="60"/>
      <c r="D53" s="23">
        <v>0.0042</v>
      </c>
      <c r="E53" s="5">
        <f t="shared" si="0"/>
        <v>0</v>
      </c>
      <c r="F53" s="5">
        <f t="shared" si="1"/>
        <v>0</v>
      </c>
      <c r="G53" s="6">
        <f t="shared" si="5"/>
        <v>0</v>
      </c>
    </row>
    <row r="54" spans="1:7" ht="12.75">
      <c r="A54" s="4" t="s">
        <v>40</v>
      </c>
      <c r="B54" s="9" t="s">
        <v>104</v>
      </c>
      <c r="C54" s="60"/>
      <c r="D54" s="23">
        <v>0.005</v>
      </c>
      <c r="E54" s="5">
        <f t="shared" si="0"/>
        <v>0</v>
      </c>
      <c r="F54" s="5">
        <f t="shared" si="1"/>
        <v>0</v>
      </c>
      <c r="G54" s="6">
        <f t="shared" si="5"/>
        <v>0</v>
      </c>
    </row>
    <row r="55" spans="1:7" ht="12.75">
      <c r="A55" s="4" t="s">
        <v>41</v>
      </c>
      <c r="B55" s="9" t="s">
        <v>105</v>
      </c>
      <c r="C55" s="60"/>
      <c r="D55" s="23">
        <v>0.0093</v>
      </c>
      <c r="E55" s="5">
        <f t="shared" si="0"/>
        <v>0</v>
      </c>
      <c r="F55" s="5">
        <f t="shared" si="1"/>
        <v>0</v>
      </c>
      <c r="G55" s="6">
        <f t="shared" si="5"/>
        <v>0</v>
      </c>
    </row>
    <row r="56" spans="1:7" ht="12.75">
      <c r="A56" s="4" t="s">
        <v>42</v>
      </c>
      <c r="B56" s="9" t="s">
        <v>106</v>
      </c>
      <c r="C56" s="60"/>
      <c r="D56" s="23">
        <v>0.05</v>
      </c>
      <c r="E56" s="5">
        <f t="shared" si="0"/>
        <v>0</v>
      </c>
      <c r="F56" s="5">
        <f t="shared" si="1"/>
        <v>0</v>
      </c>
      <c r="G56" s="6">
        <f t="shared" si="5"/>
        <v>0</v>
      </c>
    </row>
    <row r="57" spans="1:7" ht="12.75">
      <c r="A57" s="4" t="s">
        <v>43</v>
      </c>
      <c r="B57" s="9" t="s">
        <v>107</v>
      </c>
      <c r="C57" s="60"/>
      <c r="D57" s="23">
        <v>0.0045</v>
      </c>
      <c r="E57" s="5">
        <f t="shared" si="0"/>
        <v>0</v>
      </c>
      <c r="F57" s="5">
        <f t="shared" si="1"/>
        <v>0</v>
      </c>
      <c r="G57" s="6">
        <f t="shared" si="5"/>
        <v>0</v>
      </c>
    </row>
    <row r="58" spans="1:7" ht="12.75">
      <c r="A58" s="4"/>
      <c r="B58" s="9" t="s">
        <v>108</v>
      </c>
      <c r="C58" s="60"/>
      <c r="D58" s="23"/>
      <c r="E58" s="5"/>
      <c r="F58" s="5"/>
      <c r="G58" s="6"/>
    </row>
    <row r="59" spans="1:7" ht="12.75">
      <c r="A59" s="4" t="s">
        <v>44</v>
      </c>
      <c r="B59" s="9" t="s">
        <v>223</v>
      </c>
      <c r="C59" s="60"/>
      <c r="D59" s="23">
        <v>0.0063</v>
      </c>
      <c r="E59" s="5">
        <f t="shared" si="0"/>
        <v>0</v>
      </c>
      <c r="F59" s="5">
        <f t="shared" si="1"/>
        <v>0</v>
      </c>
      <c r="G59" s="6">
        <f aca="true" t="shared" si="6" ref="G59:G64">D59*$G$132</f>
        <v>0</v>
      </c>
    </row>
    <row r="60" spans="1:7" ht="12.75">
      <c r="A60" s="4" t="s">
        <v>45</v>
      </c>
      <c r="B60" s="9" t="s">
        <v>224</v>
      </c>
      <c r="C60" s="60"/>
      <c r="D60" s="23">
        <v>0.0052</v>
      </c>
      <c r="E60" s="5">
        <f t="shared" si="0"/>
        <v>0</v>
      </c>
      <c r="F60" s="5">
        <f t="shared" si="1"/>
        <v>0</v>
      </c>
      <c r="G60" s="6">
        <f t="shared" si="6"/>
        <v>0</v>
      </c>
    </row>
    <row r="61" spans="1:7" ht="12.75">
      <c r="A61" s="4" t="s">
        <v>46</v>
      </c>
      <c r="B61" s="9" t="s">
        <v>225</v>
      </c>
      <c r="C61" s="60"/>
      <c r="D61" s="23">
        <v>0.005</v>
      </c>
      <c r="E61" s="5">
        <f t="shared" si="0"/>
        <v>0</v>
      </c>
      <c r="F61" s="5">
        <f t="shared" si="1"/>
        <v>0</v>
      </c>
      <c r="G61" s="6">
        <f t="shared" si="6"/>
        <v>0</v>
      </c>
    </row>
    <row r="62" spans="1:7" ht="12.75">
      <c r="A62" s="4" t="s">
        <v>47</v>
      </c>
      <c r="B62" s="9" t="s">
        <v>226</v>
      </c>
      <c r="C62" s="60"/>
      <c r="D62" s="23">
        <v>0.0062</v>
      </c>
      <c r="E62" s="5">
        <f t="shared" si="0"/>
        <v>0</v>
      </c>
      <c r="F62" s="5">
        <f t="shared" si="1"/>
        <v>0</v>
      </c>
      <c r="G62" s="6">
        <f t="shared" si="6"/>
        <v>0</v>
      </c>
    </row>
    <row r="63" spans="1:7" ht="12.75">
      <c r="A63" s="4" t="s">
        <v>48</v>
      </c>
      <c r="B63" s="9" t="s">
        <v>227</v>
      </c>
      <c r="C63" s="60"/>
      <c r="D63" s="23">
        <v>0.006</v>
      </c>
      <c r="E63" s="5">
        <f t="shared" si="0"/>
        <v>0</v>
      </c>
      <c r="F63" s="5">
        <f t="shared" si="1"/>
        <v>0</v>
      </c>
      <c r="G63" s="6">
        <f t="shared" si="6"/>
        <v>0</v>
      </c>
    </row>
    <row r="64" spans="1:7" ht="12.75">
      <c r="A64" s="4" t="s">
        <v>49</v>
      </c>
      <c r="B64" s="9" t="s">
        <v>228</v>
      </c>
      <c r="C64" s="60"/>
      <c r="D64" s="23">
        <v>0.0063</v>
      </c>
      <c r="E64" s="5">
        <f t="shared" si="0"/>
        <v>0</v>
      </c>
      <c r="F64" s="5">
        <f t="shared" si="1"/>
        <v>0</v>
      </c>
      <c r="G64" s="6">
        <f t="shared" si="6"/>
        <v>0</v>
      </c>
    </row>
    <row r="65" spans="1:7" ht="12.75">
      <c r="A65" s="4"/>
      <c r="B65" s="10" t="s">
        <v>135</v>
      </c>
      <c r="C65" s="60"/>
      <c r="D65" s="23"/>
      <c r="E65" s="5"/>
      <c r="F65" s="5"/>
      <c r="G65" s="6"/>
    </row>
    <row r="66" spans="1:7" ht="12.75">
      <c r="A66" s="4"/>
      <c r="B66" s="9" t="s">
        <v>109</v>
      </c>
      <c r="C66" s="60"/>
      <c r="D66" s="23"/>
      <c r="E66" s="5"/>
      <c r="F66" s="5"/>
      <c r="G66" s="6"/>
    </row>
    <row r="67" spans="1:7" ht="12.75">
      <c r="A67" s="50" t="s">
        <v>50</v>
      </c>
      <c r="B67" s="9" t="s">
        <v>110</v>
      </c>
      <c r="C67" s="60"/>
      <c r="D67" s="23">
        <v>0.0035</v>
      </c>
      <c r="E67" s="5">
        <f t="shared" si="0"/>
        <v>0</v>
      </c>
      <c r="F67" s="5">
        <f t="shared" si="1"/>
        <v>0</v>
      </c>
      <c r="G67" s="6">
        <f>D67*$G$132</f>
        <v>0</v>
      </c>
    </row>
    <row r="68" spans="1:7" ht="12.75">
      <c r="A68" s="50"/>
      <c r="B68" s="9" t="s">
        <v>111</v>
      </c>
      <c r="C68" s="60"/>
      <c r="D68" s="23">
        <v>0.0128</v>
      </c>
      <c r="E68" s="5">
        <f t="shared" si="0"/>
        <v>0</v>
      </c>
      <c r="F68" s="5">
        <f t="shared" si="1"/>
        <v>0</v>
      </c>
      <c r="G68" s="6">
        <f>D68*$G$132</f>
        <v>0</v>
      </c>
    </row>
    <row r="69" spans="1:7" ht="12.75">
      <c r="A69" s="50"/>
      <c r="B69" s="24" t="s">
        <v>112</v>
      </c>
      <c r="C69" s="60"/>
      <c r="D69" s="23">
        <v>0.0075</v>
      </c>
      <c r="E69" s="5">
        <f t="shared" si="0"/>
        <v>0</v>
      </c>
      <c r="F69" s="5">
        <f t="shared" si="1"/>
        <v>0</v>
      </c>
      <c r="G69" s="6">
        <f>D69*$G$132</f>
        <v>0</v>
      </c>
    </row>
    <row r="70" spans="1:7" ht="12.75">
      <c r="A70" s="50"/>
      <c r="B70" s="24" t="s">
        <v>113</v>
      </c>
      <c r="C70" s="60"/>
      <c r="D70" s="23">
        <v>0.0087</v>
      </c>
      <c r="E70" s="5">
        <f t="shared" si="0"/>
        <v>0</v>
      </c>
      <c r="F70" s="5">
        <f t="shared" si="1"/>
        <v>0</v>
      </c>
      <c r="G70" s="6">
        <f>D70*$G$132</f>
        <v>0</v>
      </c>
    </row>
    <row r="71" spans="1:7" ht="12.75">
      <c r="A71" s="4"/>
      <c r="B71" s="10" t="s">
        <v>114</v>
      </c>
      <c r="C71" s="60"/>
      <c r="D71" s="23"/>
      <c r="E71" s="5"/>
      <c r="F71" s="5"/>
      <c r="G71" s="6"/>
    </row>
    <row r="72" spans="1:7" ht="12.75">
      <c r="A72" s="50" t="s">
        <v>51</v>
      </c>
      <c r="B72" s="9" t="s">
        <v>115</v>
      </c>
      <c r="C72" s="60"/>
      <c r="D72" s="23">
        <v>0.0023</v>
      </c>
      <c r="E72" s="5">
        <f t="shared" si="0"/>
        <v>0</v>
      </c>
      <c r="F72" s="5">
        <f t="shared" si="1"/>
        <v>0</v>
      </c>
      <c r="G72" s="6">
        <f>D72*$G$132</f>
        <v>0</v>
      </c>
    </row>
    <row r="73" spans="1:7" ht="12.75">
      <c r="A73" s="50"/>
      <c r="B73" s="9" t="s">
        <v>116</v>
      </c>
      <c r="C73" s="60"/>
      <c r="D73" s="23">
        <v>0.0087</v>
      </c>
      <c r="E73" s="5">
        <f t="shared" si="0"/>
        <v>0</v>
      </c>
      <c r="F73" s="5">
        <f t="shared" si="1"/>
        <v>0</v>
      </c>
      <c r="G73" s="6">
        <f>D73*$G$132</f>
        <v>0</v>
      </c>
    </row>
    <row r="74" spans="1:7" ht="12.75">
      <c r="A74" s="50"/>
      <c r="B74" s="9" t="s">
        <v>117</v>
      </c>
      <c r="C74" s="60"/>
      <c r="D74" s="23">
        <v>0.0084</v>
      </c>
      <c r="E74" s="5">
        <f t="shared" si="0"/>
        <v>0</v>
      </c>
      <c r="F74" s="5">
        <f t="shared" si="1"/>
        <v>0</v>
      </c>
      <c r="G74" s="6">
        <f>D74*$G$132</f>
        <v>0</v>
      </c>
    </row>
    <row r="75" spans="1:7" ht="12.75">
      <c r="A75" s="50"/>
      <c r="B75" s="9" t="s">
        <v>118</v>
      </c>
      <c r="C75" s="60"/>
      <c r="D75" s="23">
        <v>0.0092</v>
      </c>
      <c r="E75" s="5">
        <f t="shared" si="0"/>
        <v>0</v>
      </c>
      <c r="F75" s="5">
        <f t="shared" si="1"/>
        <v>0</v>
      </c>
      <c r="G75" s="6">
        <f>D75*$G$132</f>
        <v>0</v>
      </c>
    </row>
    <row r="76" spans="1:7" ht="12.75">
      <c r="A76" s="4"/>
      <c r="B76" s="10" t="s">
        <v>119</v>
      </c>
      <c r="C76" s="60"/>
      <c r="D76" s="23"/>
      <c r="E76" s="5"/>
      <c r="F76" s="5"/>
      <c r="G76" s="6"/>
    </row>
    <row r="77" spans="1:7" ht="12.75">
      <c r="A77" s="4" t="s">
        <v>52</v>
      </c>
      <c r="B77" s="9" t="s">
        <v>120</v>
      </c>
      <c r="C77" s="60"/>
      <c r="D77" s="23">
        <v>0.00765</v>
      </c>
      <c r="E77" s="5">
        <f aca="true" t="shared" si="7" ref="E77:E130">G77/1.23</f>
        <v>0</v>
      </c>
      <c r="F77" s="5">
        <f aca="true" t="shared" si="8" ref="F77:F130">G77-E77</f>
        <v>0</v>
      </c>
      <c r="G77" s="6">
        <f>D77*$G$132</f>
        <v>0</v>
      </c>
    </row>
    <row r="78" spans="1:7" ht="12.75">
      <c r="A78" s="4"/>
      <c r="B78" s="10" t="s">
        <v>121</v>
      </c>
      <c r="C78" s="60"/>
      <c r="D78" s="23"/>
      <c r="E78" s="5"/>
      <c r="F78" s="5"/>
      <c r="G78" s="6"/>
    </row>
    <row r="79" spans="1:7" ht="12.75">
      <c r="A79" s="4" t="s">
        <v>53</v>
      </c>
      <c r="B79" s="9" t="s">
        <v>122</v>
      </c>
      <c r="C79" s="60"/>
      <c r="D79" s="23">
        <v>0.0622</v>
      </c>
      <c r="E79" s="5">
        <f t="shared" si="7"/>
        <v>0</v>
      </c>
      <c r="F79" s="5">
        <f t="shared" si="8"/>
        <v>0</v>
      </c>
      <c r="G79" s="6">
        <f>D79*$G$132</f>
        <v>0</v>
      </c>
    </row>
    <row r="80" spans="1:7" ht="12.75">
      <c r="A80" s="4" t="s">
        <v>54</v>
      </c>
      <c r="B80" s="9" t="s">
        <v>123</v>
      </c>
      <c r="C80" s="60"/>
      <c r="D80" s="23">
        <v>0.0086</v>
      </c>
      <c r="E80" s="5">
        <f t="shared" si="7"/>
        <v>0</v>
      </c>
      <c r="F80" s="5">
        <f t="shared" si="8"/>
        <v>0</v>
      </c>
      <c r="G80" s="6">
        <f>D80*$G$132</f>
        <v>0</v>
      </c>
    </row>
    <row r="81" spans="1:7" ht="12.75">
      <c r="A81" s="4"/>
      <c r="B81" s="10" t="s">
        <v>124</v>
      </c>
      <c r="C81" s="60"/>
      <c r="D81" s="23"/>
      <c r="E81" s="5"/>
      <c r="F81" s="5"/>
      <c r="G81" s="6"/>
    </row>
    <row r="82" spans="1:7" ht="12.75">
      <c r="A82" s="4" t="s">
        <v>55</v>
      </c>
      <c r="B82" s="9" t="s">
        <v>125</v>
      </c>
      <c r="C82" s="60"/>
      <c r="D82" s="23">
        <v>0.0029</v>
      </c>
      <c r="E82" s="5">
        <f t="shared" si="7"/>
        <v>0</v>
      </c>
      <c r="F82" s="5">
        <f t="shared" si="8"/>
        <v>0</v>
      </c>
      <c r="G82" s="6">
        <f>D82*$G$132</f>
        <v>0</v>
      </c>
    </row>
    <row r="83" spans="1:7" ht="12.75">
      <c r="A83" s="4" t="s">
        <v>56</v>
      </c>
      <c r="B83" s="9" t="s">
        <v>126</v>
      </c>
      <c r="C83" s="60"/>
      <c r="D83" s="23">
        <v>0.0122</v>
      </c>
      <c r="E83" s="5">
        <f t="shared" si="7"/>
        <v>0</v>
      </c>
      <c r="F83" s="5">
        <f t="shared" si="8"/>
        <v>0</v>
      </c>
      <c r="G83" s="6">
        <f>D83*$G$132</f>
        <v>0</v>
      </c>
    </row>
    <row r="84" spans="1:7" ht="12.75">
      <c r="A84" s="4" t="s">
        <v>57</v>
      </c>
      <c r="B84" s="9" t="s">
        <v>127</v>
      </c>
      <c r="C84" s="60"/>
      <c r="D84" s="23">
        <v>0.0112</v>
      </c>
      <c r="E84" s="5">
        <f t="shared" si="7"/>
        <v>0</v>
      </c>
      <c r="F84" s="5">
        <f t="shared" si="8"/>
        <v>0</v>
      </c>
      <c r="G84" s="6">
        <f>D84*$G$132</f>
        <v>0</v>
      </c>
    </row>
    <row r="85" spans="1:7" ht="12.75">
      <c r="A85" s="4" t="s">
        <v>58</v>
      </c>
      <c r="B85" s="9" t="s">
        <v>128</v>
      </c>
      <c r="C85" s="60"/>
      <c r="D85" s="23">
        <v>0.01</v>
      </c>
      <c r="E85" s="5">
        <f t="shared" si="7"/>
        <v>0</v>
      </c>
      <c r="F85" s="5">
        <f t="shared" si="8"/>
        <v>0</v>
      </c>
      <c r="G85" s="6">
        <f>D85*$G$132</f>
        <v>0</v>
      </c>
    </row>
    <row r="86" spans="1:7" ht="12.75">
      <c r="A86" s="4" t="s">
        <v>59</v>
      </c>
      <c r="B86" s="9" t="s">
        <v>129</v>
      </c>
      <c r="C86" s="60"/>
      <c r="D86" s="23">
        <v>0.0035</v>
      </c>
      <c r="E86" s="5">
        <f t="shared" si="7"/>
        <v>0</v>
      </c>
      <c r="F86" s="5">
        <f t="shared" si="8"/>
        <v>0</v>
      </c>
      <c r="G86" s="6">
        <f>D86*$G$132</f>
        <v>0</v>
      </c>
    </row>
    <row r="87" spans="1:7" ht="12.75">
      <c r="A87" s="4"/>
      <c r="B87" s="10" t="s">
        <v>130</v>
      </c>
      <c r="C87" s="60"/>
      <c r="D87" s="23"/>
      <c r="E87" s="5"/>
      <c r="F87" s="5"/>
      <c r="G87" s="6"/>
    </row>
    <row r="88" spans="1:7" ht="12.75">
      <c r="A88" s="4" t="s">
        <v>60</v>
      </c>
      <c r="B88" s="9" t="s">
        <v>131</v>
      </c>
      <c r="C88" s="60"/>
      <c r="D88" s="23">
        <v>0.0124</v>
      </c>
      <c r="E88" s="5">
        <f t="shared" si="7"/>
        <v>0</v>
      </c>
      <c r="F88" s="5">
        <f t="shared" si="8"/>
        <v>0</v>
      </c>
      <c r="G88" s="6">
        <f>D88*$G$132</f>
        <v>0</v>
      </c>
    </row>
    <row r="89" spans="1:7" ht="12.75">
      <c r="A89" s="4"/>
      <c r="B89" s="10" t="s">
        <v>132</v>
      </c>
      <c r="C89" s="60"/>
      <c r="D89" s="23"/>
      <c r="E89" s="5"/>
      <c r="F89" s="5"/>
      <c r="G89" s="6"/>
    </row>
    <row r="90" spans="1:7" ht="12.75">
      <c r="A90" s="4" t="s">
        <v>186</v>
      </c>
      <c r="B90" s="9" t="s">
        <v>133</v>
      </c>
      <c r="C90" s="60"/>
      <c r="D90" s="23">
        <v>0.0333</v>
      </c>
      <c r="E90" s="5">
        <f t="shared" si="7"/>
        <v>0</v>
      </c>
      <c r="F90" s="5">
        <f t="shared" si="8"/>
        <v>0</v>
      </c>
      <c r="G90" s="6">
        <f>D90*$G$132</f>
        <v>0</v>
      </c>
    </row>
    <row r="91" spans="1:7" ht="13.5" thickBot="1">
      <c r="A91" s="18" t="s">
        <v>187</v>
      </c>
      <c r="B91" s="27" t="s">
        <v>134</v>
      </c>
      <c r="C91" s="61"/>
      <c r="D91" s="21">
        <v>0.019</v>
      </c>
      <c r="E91" s="15">
        <f t="shared" si="7"/>
        <v>0</v>
      </c>
      <c r="F91" s="15">
        <f t="shared" si="8"/>
        <v>0</v>
      </c>
      <c r="G91" s="16">
        <f>D91*$G$132</f>
        <v>0</v>
      </c>
    </row>
    <row r="92" spans="1:7" ht="12.75">
      <c r="A92" s="17"/>
      <c r="B92" s="28" t="s">
        <v>141</v>
      </c>
      <c r="C92" s="54" t="s">
        <v>153</v>
      </c>
      <c r="D92" s="22"/>
      <c r="E92" s="13"/>
      <c r="F92" s="13"/>
      <c r="G92" s="14"/>
    </row>
    <row r="93" spans="1:7" ht="12.75">
      <c r="A93" s="4" t="s">
        <v>188</v>
      </c>
      <c r="B93" s="9" t="s">
        <v>142</v>
      </c>
      <c r="C93" s="64"/>
      <c r="D93" s="23">
        <v>0.0004</v>
      </c>
      <c r="E93" s="5">
        <f t="shared" si="7"/>
        <v>0</v>
      </c>
      <c r="F93" s="5">
        <f t="shared" si="8"/>
        <v>0</v>
      </c>
      <c r="G93" s="6">
        <f>D93*$G$132</f>
        <v>0</v>
      </c>
    </row>
    <row r="94" spans="1:7" ht="12.75">
      <c r="A94" s="4" t="s">
        <v>189</v>
      </c>
      <c r="B94" s="9" t="s">
        <v>143</v>
      </c>
      <c r="C94" s="64"/>
      <c r="D94" s="23">
        <v>0.0004</v>
      </c>
      <c r="E94" s="5">
        <f t="shared" si="7"/>
        <v>0</v>
      </c>
      <c r="F94" s="5">
        <f t="shared" si="8"/>
        <v>0</v>
      </c>
      <c r="G94" s="6">
        <f>D94*$G$132</f>
        <v>0</v>
      </c>
    </row>
    <row r="95" spans="1:7" ht="12.75">
      <c r="A95" s="4" t="s">
        <v>190</v>
      </c>
      <c r="B95" s="10" t="s">
        <v>144</v>
      </c>
      <c r="C95" s="64"/>
      <c r="D95" s="23"/>
      <c r="E95" s="5"/>
      <c r="F95" s="5"/>
      <c r="G95" s="6"/>
    </row>
    <row r="96" spans="1:7" ht="12.75">
      <c r="A96" s="4" t="s">
        <v>191</v>
      </c>
      <c r="B96" s="9" t="s">
        <v>145</v>
      </c>
      <c r="C96" s="64"/>
      <c r="D96" s="23">
        <v>0.003</v>
      </c>
      <c r="E96" s="5">
        <f t="shared" si="7"/>
        <v>0</v>
      </c>
      <c r="F96" s="5">
        <f t="shared" si="8"/>
        <v>0</v>
      </c>
      <c r="G96" s="6">
        <f>D96*$G$132</f>
        <v>0</v>
      </c>
    </row>
    <row r="97" spans="1:7" ht="12.75">
      <c r="A97" s="4" t="s">
        <v>192</v>
      </c>
      <c r="B97" s="9" t="s">
        <v>146</v>
      </c>
      <c r="C97" s="64"/>
      <c r="D97" s="23">
        <v>0.0002</v>
      </c>
      <c r="E97" s="5">
        <f t="shared" si="7"/>
        <v>0</v>
      </c>
      <c r="F97" s="5">
        <f t="shared" si="8"/>
        <v>0</v>
      </c>
      <c r="G97" s="6">
        <f>D97*$G$132</f>
        <v>0</v>
      </c>
    </row>
    <row r="98" spans="1:7" ht="12.75">
      <c r="A98" s="4" t="s">
        <v>193</v>
      </c>
      <c r="B98" s="10" t="s">
        <v>147</v>
      </c>
      <c r="C98" s="64"/>
      <c r="D98" s="23"/>
      <c r="E98" s="5"/>
      <c r="F98" s="5"/>
      <c r="G98" s="6"/>
    </row>
    <row r="99" spans="1:7" ht="12.75">
      <c r="A99" s="4" t="s">
        <v>194</v>
      </c>
      <c r="B99" s="9" t="s">
        <v>148</v>
      </c>
      <c r="C99" s="64"/>
      <c r="D99" s="23">
        <v>0.0074</v>
      </c>
      <c r="E99" s="5">
        <f t="shared" si="7"/>
        <v>0</v>
      </c>
      <c r="F99" s="5">
        <f t="shared" si="8"/>
        <v>0</v>
      </c>
      <c r="G99" s="6">
        <f>D99*$G$132</f>
        <v>0</v>
      </c>
    </row>
    <row r="100" spans="1:7" ht="12.75">
      <c r="A100" s="4" t="s">
        <v>195</v>
      </c>
      <c r="B100" s="9" t="s">
        <v>149</v>
      </c>
      <c r="C100" s="64"/>
      <c r="D100" s="23">
        <v>0.0123</v>
      </c>
      <c r="E100" s="5">
        <f t="shared" si="7"/>
        <v>0</v>
      </c>
      <c r="F100" s="5">
        <f t="shared" si="8"/>
        <v>0</v>
      </c>
      <c r="G100" s="6">
        <f>D100*$G$132</f>
        <v>0</v>
      </c>
    </row>
    <row r="101" spans="1:7" ht="12.75">
      <c r="A101" s="4"/>
      <c r="B101" s="10" t="s">
        <v>150</v>
      </c>
      <c r="C101" s="64"/>
      <c r="D101" s="23"/>
      <c r="E101" s="5"/>
      <c r="F101" s="5"/>
      <c r="G101" s="6"/>
    </row>
    <row r="102" spans="1:7" ht="12.75">
      <c r="A102" s="4" t="s">
        <v>196</v>
      </c>
      <c r="B102" s="9" t="s">
        <v>151</v>
      </c>
      <c r="C102" s="64"/>
      <c r="D102" s="23">
        <v>0.0005</v>
      </c>
      <c r="E102" s="5">
        <f t="shared" si="7"/>
        <v>0</v>
      </c>
      <c r="F102" s="5">
        <f t="shared" si="8"/>
        <v>0</v>
      </c>
      <c r="G102" s="6">
        <f>D102*$G$132</f>
        <v>0</v>
      </c>
    </row>
    <row r="103" spans="1:7" ht="13.5" thickBot="1">
      <c r="A103" s="18" t="s">
        <v>197</v>
      </c>
      <c r="B103" s="27" t="s">
        <v>152</v>
      </c>
      <c r="C103" s="55"/>
      <c r="D103" s="21">
        <v>0.0005</v>
      </c>
      <c r="E103" s="15">
        <f t="shared" si="7"/>
        <v>0</v>
      </c>
      <c r="F103" s="15">
        <f t="shared" si="8"/>
        <v>0</v>
      </c>
      <c r="G103" s="16">
        <f>D103*$G$132</f>
        <v>0</v>
      </c>
    </row>
    <row r="104" spans="1:7" ht="12.75">
      <c r="A104" s="17"/>
      <c r="B104" s="28" t="s">
        <v>154</v>
      </c>
      <c r="C104" s="54" t="s">
        <v>229</v>
      </c>
      <c r="D104" s="22"/>
      <c r="E104" s="13"/>
      <c r="F104" s="13"/>
      <c r="G104" s="14"/>
    </row>
    <row r="105" spans="1:7" ht="12.75">
      <c r="A105" s="4" t="s">
        <v>198</v>
      </c>
      <c r="B105" s="20" t="s">
        <v>155</v>
      </c>
      <c r="C105" s="64"/>
      <c r="D105" s="23">
        <v>0.0104</v>
      </c>
      <c r="E105" s="5">
        <f t="shared" si="7"/>
        <v>0</v>
      </c>
      <c r="F105" s="5">
        <f t="shared" si="8"/>
        <v>0</v>
      </c>
      <c r="G105" s="6">
        <f>D105*$G$132</f>
        <v>0</v>
      </c>
    </row>
    <row r="106" spans="1:7" ht="12.75">
      <c r="A106" s="4" t="s">
        <v>199</v>
      </c>
      <c r="B106" s="25" t="s">
        <v>156</v>
      </c>
      <c r="C106" s="64"/>
      <c r="D106" s="23">
        <v>0.0213</v>
      </c>
      <c r="E106" s="5">
        <f t="shared" si="7"/>
        <v>0</v>
      </c>
      <c r="F106" s="5">
        <f t="shared" si="8"/>
        <v>0</v>
      </c>
      <c r="G106" s="6">
        <f>D106*$G$132</f>
        <v>0</v>
      </c>
    </row>
    <row r="107" spans="1:7" ht="12.75">
      <c r="A107" s="4" t="s">
        <v>200</v>
      </c>
      <c r="B107" s="9" t="s">
        <v>157</v>
      </c>
      <c r="C107" s="64"/>
      <c r="D107" s="23">
        <v>0.0082</v>
      </c>
      <c r="E107" s="5">
        <f t="shared" si="7"/>
        <v>0</v>
      </c>
      <c r="F107" s="5">
        <f t="shared" si="8"/>
        <v>0</v>
      </c>
      <c r="G107" s="6">
        <f>D107*$G$132</f>
        <v>0</v>
      </c>
    </row>
    <row r="108" spans="1:7" ht="12.75">
      <c r="A108" s="4"/>
      <c r="B108" s="10" t="s">
        <v>158</v>
      </c>
      <c r="C108" s="64"/>
      <c r="D108" s="23"/>
      <c r="E108" s="5"/>
      <c r="F108" s="5"/>
      <c r="G108" s="6"/>
    </row>
    <row r="109" spans="1:7" ht="12.75">
      <c r="A109" s="4" t="s">
        <v>201</v>
      </c>
      <c r="B109" s="24" t="s">
        <v>159</v>
      </c>
      <c r="C109" s="64"/>
      <c r="D109" s="23">
        <v>0.0156</v>
      </c>
      <c r="E109" s="5">
        <f t="shared" si="7"/>
        <v>0</v>
      </c>
      <c r="F109" s="5">
        <f t="shared" si="8"/>
        <v>0</v>
      </c>
      <c r="G109" s="6">
        <f>D109*$G$132</f>
        <v>0</v>
      </c>
    </row>
    <row r="110" spans="1:7" ht="12.75">
      <c r="A110" s="4" t="s">
        <v>202</v>
      </c>
      <c r="B110" s="24" t="s">
        <v>160</v>
      </c>
      <c r="C110" s="64"/>
      <c r="D110" s="23">
        <v>0.0105</v>
      </c>
      <c r="E110" s="5">
        <f t="shared" si="7"/>
        <v>0</v>
      </c>
      <c r="F110" s="5">
        <f t="shared" si="8"/>
        <v>0</v>
      </c>
      <c r="G110" s="6">
        <f>D110*$G$132</f>
        <v>0</v>
      </c>
    </row>
    <row r="111" spans="1:7" ht="12.75">
      <c r="A111" s="4" t="s">
        <v>203</v>
      </c>
      <c r="B111" s="9" t="s">
        <v>161</v>
      </c>
      <c r="C111" s="64"/>
      <c r="D111" s="23">
        <v>0.0142</v>
      </c>
      <c r="E111" s="5">
        <f t="shared" si="7"/>
        <v>0</v>
      </c>
      <c r="F111" s="5">
        <f t="shared" si="8"/>
        <v>0</v>
      </c>
      <c r="G111" s="6">
        <f>D111*$G$132</f>
        <v>0</v>
      </c>
    </row>
    <row r="112" spans="1:7" ht="12.75">
      <c r="A112" s="4" t="s">
        <v>204</v>
      </c>
      <c r="B112" s="9" t="s">
        <v>162</v>
      </c>
      <c r="C112" s="64"/>
      <c r="D112" s="23">
        <v>0.0015</v>
      </c>
      <c r="E112" s="5">
        <f t="shared" si="7"/>
        <v>0</v>
      </c>
      <c r="F112" s="5">
        <f t="shared" si="8"/>
        <v>0</v>
      </c>
      <c r="G112" s="6">
        <f>D112*$G$132</f>
        <v>0</v>
      </c>
    </row>
    <row r="113" spans="1:7" ht="13.5" thickBot="1">
      <c r="A113" s="18" t="s">
        <v>205</v>
      </c>
      <c r="B113" s="27" t="s">
        <v>163</v>
      </c>
      <c r="C113" s="55"/>
      <c r="D113" s="21">
        <v>0.0241</v>
      </c>
      <c r="E113" s="15">
        <f t="shared" si="7"/>
        <v>0</v>
      </c>
      <c r="F113" s="15">
        <f t="shared" si="8"/>
        <v>0</v>
      </c>
      <c r="G113" s="16">
        <f>D113*$G$132</f>
        <v>0</v>
      </c>
    </row>
    <row r="114" spans="1:7" ht="12.75">
      <c r="A114" s="17"/>
      <c r="B114" s="28" t="s">
        <v>164</v>
      </c>
      <c r="C114" s="54" t="s">
        <v>172</v>
      </c>
      <c r="D114" s="22"/>
      <c r="E114" s="13"/>
      <c r="F114" s="13"/>
      <c r="G114" s="14"/>
    </row>
    <row r="115" spans="1:7" ht="12.75">
      <c r="A115" s="4" t="s">
        <v>206</v>
      </c>
      <c r="B115" s="9" t="s">
        <v>170</v>
      </c>
      <c r="C115" s="64"/>
      <c r="D115" s="23">
        <v>0.0186</v>
      </c>
      <c r="E115" s="5">
        <f t="shared" si="7"/>
        <v>0</v>
      </c>
      <c r="F115" s="5">
        <f t="shared" si="8"/>
        <v>0</v>
      </c>
      <c r="G115" s="6">
        <f aca="true" t="shared" si="9" ref="G115:G130">D115*$G$132</f>
        <v>0</v>
      </c>
    </row>
    <row r="116" spans="1:7" ht="12.75">
      <c r="A116" s="4" t="s">
        <v>207</v>
      </c>
      <c r="B116" s="9" t="s">
        <v>165</v>
      </c>
      <c r="C116" s="64"/>
      <c r="D116" s="23">
        <v>0.0006</v>
      </c>
      <c r="E116" s="5">
        <f t="shared" si="7"/>
        <v>0</v>
      </c>
      <c r="F116" s="5">
        <f t="shared" si="8"/>
        <v>0</v>
      </c>
      <c r="G116" s="6">
        <f t="shared" si="9"/>
        <v>0</v>
      </c>
    </row>
    <row r="117" spans="1:7" ht="12.75">
      <c r="A117" s="4" t="s">
        <v>208</v>
      </c>
      <c r="B117" s="9" t="s">
        <v>166</v>
      </c>
      <c r="C117" s="64"/>
      <c r="D117" s="23">
        <v>0.0187</v>
      </c>
      <c r="E117" s="5">
        <f t="shared" si="7"/>
        <v>0</v>
      </c>
      <c r="F117" s="5">
        <f t="shared" si="8"/>
        <v>0</v>
      </c>
      <c r="G117" s="6">
        <f t="shared" si="9"/>
        <v>0</v>
      </c>
    </row>
    <row r="118" spans="1:7" ht="12.75">
      <c r="A118" s="4" t="s">
        <v>209</v>
      </c>
      <c r="B118" s="9" t="s">
        <v>167</v>
      </c>
      <c r="C118" s="64"/>
      <c r="D118" s="23">
        <v>0.001</v>
      </c>
      <c r="E118" s="5">
        <f t="shared" si="7"/>
        <v>0</v>
      </c>
      <c r="F118" s="5">
        <f t="shared" si="8"/>
        <v>0</v>
      </c>
      <c r="G118" s="6">
        <f t="shared" si="9"/>
        <v>0</v>
      </c>
    </row>
    <row r="119" spans="1:7" ht="12.75">
      <c r="A119" s="4" t="s">
        <v>210</v>
      </c>
      <c r="B119" s="9" t="s">
        <v>168</v>
      </c>
      <c r="C119" s="64"/>
      <c r="D119" s="23">
        <v>0.0065</v>
      </c>
      <c r="E119" s="5">
        <f t="shared" si="7"/>
        <v>0</v>
      </c>
      <c r="F119" s="5">
        <f t="shared" si="8"/>
        <v>0</v>
      </c>
      <c r="G119" s="6">
        <f t="shared" si="9"/>
        <v>0</v>
      </c>
    </row>
    <row r="120" spans="1:7" ht="12.75">
      <c r="A120" s="4" t="s">
        <v>211</v>
      </c>
      <c r="B120" s="9" t="s">
        <v>169</v>
      </c>
      <c r="C120" s="64"/>
      <c r="D120" s="23">
        <v>0.0084</v>
      </c>
      <c r="E120" s="5">
        <f t="shared" si="7"/>
        <v>0</v>
      </c>
      <c r="F120" s="5">
        <f t="shared" si="8"/>
        <v>0</v>
      </c>
      <c r="G120" s="6">
        <f t="shared" si="9"/>
        <v>0</v>
      </c>
    </row>
    <row r="121" spans="1:7" ht="13.5" thickBot="1">
      <c r="A121" s="18" t="s">
        <v>212</v>
      </c>
      <c r="B121" s="27" t="s">
        <v>171</v>
      </c>
      <c r="C121" s="55"/>
      <c r="D121" s="21">
        <v>0.06</v>
      </c>
      <c r="E121" s="15">
        <f t="shared" si="7"/>
        <v>0</v>
      </c>
      <c r="F121" s="15">
        <f t="shared" si="8"/>
        <v>0</v>
      </c>
      <c r="G121" s="16">
        <f t="shared" si="9"/>
        <v>0</v>
      </c>
    </row>
    <row r="122" spans="1:7" ht="12.75">
      <c r="A122" s="17" t="s">
        <v>213</v>
      </c>
      <c r="B122" s="26" t="s">
        <v>176</v>
      </c>
      <c r="C122" s="54" t="s">
        <v>175</v>
      </c>
      <c r="D122" s="22">
        <v>0.0095</v>
      </c>
      <c r="E122" s="13">
        <f t="shared" si="7"/>
        <v>0</v>
      </c>
      <c r="F122" s="13">
        <f t="shared" si="8"/>
        <v>0</v>
      </c>
      <c r="G122" s="14">
        <f t="shared" si="9"/>
        <v>0</v>
      </c>
    </row>
    <row r="123" spans="1:7" ht="12.75">
      <c r="A123" s="4" t="s">
        <v>214</v>
      </c>
      <c r="B123" s="9" t="s">
        <v>177</v>
      </c>
      <c r="C123" s="64"/>
      <c r="D123" s="23">
        <v>0.038</v>
      </c>
      <c r="E123" s="5">
        <f t="shared" si="7"/>
        <v>0</v>
      </c>
      <c r="F123" s="5">
        <f t="shared" si="8"/>
        <v>0</v>
      </c>
      <c r="G123" s="6">
        <f t="shared" si="9"/>
        <v>0</v>
      </c>
    </row>
    <row r="124" spans="1:7" ht="12.75">
      <c r="A124" s="4" t="s">
        <v>215</v>
      </c>
      <c r="B124" s="9" t="s">
        <v>178</v>
      </c>
      <c r="C124" s="64"/>
      <c r="D124" s="23">
        <v>0.1005</v>
      </c>
      <c r="E124" s="5">
        <f t="shared" si="7"/>
        <v>0</v>
      </c>
      <c r="F124" s="5">
        <f t="shared" si="8"/>
        <v>0</v>
      </c>
      <c r="G124" s="6">
        <f t="shared" si="9"/>
        <v>0</v>
      </c>
    </row>
    <row r="125" spans="1:7" ht="12.75">
      <c r="A125" s="4" t="s">
        <v>216</v>
      </c>
      <c r="B125" s="9" t="s">
        <v>179</v>
      </c>
      <c r="C125" s="64"/>
      <c r="D125" s="23">
        <v>0.0012</v>
      </c>
      <c r="E125" s="5">
        <f t="shared" si="7"/>
        <v>0</v>
      </c>
      <c r="F125" s="5">
        <f t="shared" si="8"/>
        <v>0</v>
      </c>
      <c r="G125" s="6">
        <f t="shared" si="9"/>
        <v>0</v>
      </c>
    </row>
    <row r="126" spans="1:7" ht="13.5" thickBot="1">
      <c r="A126" s="18" t="s">
        <v>217</v>
      </c>
      <c r="B126" s="27" t="s">
        <v>180</v>
      </c>
      <c r="C126" s="55"/>
      <c r="D126" s="21">
        <v>0.0026</v>
      </c>
      <c r="E126" s="15">
        <f t="shared" si="7"/>
        <v>0</v>
      </c>
      <c r="F126" s="15">
        <f t="shared" si="8"/>
        <v>0</v>
      </c>
      <c r="G126" s="16">
        <f t="shared" si="9"/>
        <v>0</v>
      </c>
    </row>
    <row r="127" spans="1:7" ht="12.75">
      <c r="A127" s="17" t="s">
        <v>218</v>
      </c>
      <c r="B127" s="26" t="s">
        <v>182</v>
      </c>
      <c r="C127" s="54" t="s">
        <v>181</v>
      </c>
      <c r="D127" s="22">
        <v>0.0508</v>
      </c>
      <c r="E127" s="13">
        <f t="shared" si="7"/>
        <v>0</v>
      </c>
      <c r="F127" s="13">
        <f t="shared" si="8"/>
        <v>0</v>
      </c>
      <c r="G127" s="14">
        <f t="shared" si="9"/>
        <v>0</v>
      </c>
    </row>
    <row r="128" spans="1:7" ht="12.75">
      <c r="A128" s="4" t="s">
        <v>219</v>
      </c>
      <c r="B128" s="9" t="s">
        <v>183</v>
      </c>
      <c r="C128" s="64"/>
      <c r="D128" s="23">
        <v>0.0063</v>
      </c>
      <c r="E128" s="5">
        <f t="shared" si="7"/>
        <v>0</v>
      </c>
      <c r="F128" s="5">
        <f t="shared" si="8"/>
        <v>0</v>
      </c>
      <c r="G128" s="6">
        <f t="shared" si="9"/>
        <v>0</v>
      </c>
    </row>
    <row r="129" spans="1:7" ht="13.5" thickBot="1">
      <c r="A129" s="18" t="s">
        <v>220</v>
      </c>
      <c r="B129" s="27" t="s">
        <v>184</v>
      </c>
      <c r="C129" s="55"/>
      <c r="D129" s="21">
        <v>0.0131</v>
      </c>
      <c r="E129" s="15">
        <f t="shared" si="7"/>
        <v>0</v>
      </c>
      <c r="F129" s="15">
        <f t="shared" si="8"/>
        <v>0</v>
      </c>
      <c r="G129" s="16">
        <f t="shared" si="9"/>
        <v>0</v>
      </c>
    </row>
    <row r="130" spans="1:7" ht="56.25" customHeight="1" thickBot="1">
      <c r="A130" s="11" t="s">
        <v>221</v>
      </c>
      <c r="B130" s="12" t="s">
        <v>234</v>
      </c>
      <c r="C130" s="12"/>
      <c r="D130" s="32">
        <v>0.1</v>
      </c>
      <c r="E130" s="33">
        <f t="shared" si="7"/>
        <v>0</v>
      </c>
      <c r="F130" s="33">
        <f t="shared" si="8"/>
        <v>0</v>
      </c>
      <c r="G130" s="34">
        <f t="shared" si="9"/>
        <v>0</v>
      </c>
    </row>
    <row r="131" ht="13.5" thickBot="1"/>
    <row r="132" spans="1:7" ht="13.5" thickBot="1">
      <c r="A132" s="62" t="s">
        <v>0</v>
      </c>
      <c r="B132" s="63"/>
      <c r="C132" s="63"/>
      <c r="D132" s="63"/>
      <c r="E132" s="30">
        <f>SUM(E12:E130)</f>
        <v>0</v>
      </c>
      <c r="F132" s="29">
        <f>SUM(F12:F130)</f>
        <v>0</v>
      </c>
      <c r="G132" s="31"/>
    </row>
    <row r="133" ht="25.5">
      <c r="G133" s="1" t="s">
        <v>235</v>
      </c>
    </row>
    <row r="134" ht="12.75">
      <c r="D134" s="7">
        <f>SUM(D12:D130)</f>
        <v>0.9999499999999998</v>
      </c>
    </row>
    <row r="135" ht="12.75">
      <c r="D135" s="7"/>
    </row>
  </sheetData>
  <sheetProtection/>
  <mergeCells count="28">
    <mergeCell ref="A6:B6"/>
    <mergeCell ref="C14:C91"/>
    <mergeCell ref="A132:D132"/>
    <mergeCell ref="C127:C129"/>
    <mergeCell ref="C122:C126"/>
    <mergeCell ref="C114:C121"/>
    <mergeCell ref="C104:C113"/>
    <mergeCell ref="C92:C103"/>
    <mergeCell ref="C9:C10"/>
    <mergeCell ref="A67:A70"/>
    <mergeCell ref="A72:A75"/>
    <mergeCell ref="C4:G4"/>
    <mergeCell ref="C5:G5"/>
    <mergeCell ref="C6:G6"/>
    <mergeCell ref="C7:G7"/>
    <mergeCell ref="C12:C13"/>
    <mergeCell ref="A11:G11"/>
    <mergeCell ref="A5:B5"/>
    <mergeCell ref="A3:G3"/>
    <mergeCell ref="A2:G2"/>
    <mergeCell ref="A7:B7"/>
    <mergeCell ref="A9:A10"/>
    <mergeCell ref="B9:B10"/>
    <mergeCell ref="D9:D10"/>
    <mergeCell ref="E9:E10"/>
    <mergeCell ref="F9:F10"/>
    <mergeCell ref="G9:G10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Wojtaszek</dc:creator>
  <cp:keywords/>
  <dc:description/>
  <cp:lastModifiedBy>Dawid Kozłowski</cp:lastModifiedBy>
  <dcterms:created xsi:type="dcterms:W3CDTF">2022-11-20T16:18:20Z</dcterms:created>
  <dcterms:modified xsi:type="dcterms:W3CDTF">2023-03-02T07:35:06Z</dcterms:modified>
  <cp:category/>
  <cp:version/>
  <cp:contentType/>
  <cp:contentStatus/>
</cp:coreProperties>
</file>