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rtur_rutkowski\Desktop\"/>
    </mc:Choice>
  </mc:AlternateContent>
  <bookViews>
    <workbookView xWindow="0" yWindow="0" windowWidth="16380" windowHeight="8196" tabRatio="500" activeTab="2"/>
  </bookViews>
  <sheets>
    <sheet name="Oświadczenie" sheetId="1" r:id="rId1"/>
    <sheet name="Preambuła" sheetId="2" r:id="rId2"/>
    <sheet name="Przedmiar" sheetId="3" r:id="rId3"/>
    <sheet name="Tabela zbiorcza" sheetId="4" r:id="rId4"/>
  </sheets>
  <definedNames>
    <definedName name="_FilterDatabase_0" localSheetId="2">Przedmiar!$A$2:$G$2</definedName>
    <definedName name="_xlnm._FilterDatabase" localSheetId="2">Przedmiar!$A$2:$G$2</definedName>
  </definedNames>
  <calcPr calcId="152511"/>
  <extLst>
    <ext xmlns:loext="http://schemas.libreoffice.org/" uri="{7626C862-2A13-11E5-B345-FEFF819CDC9F}">
      <loext:extCalcPr stringRefSyntax="CalcA1ExcelA1"/>
    </ext>
  </extLst>
</workbook>
</file>

<file path=xl/calcChain.xml><?xml version="1.0" encoding="utf-8"?>
<calcChain xmlns="http://schemas.openxmlformats.org/spreadsheetml/2006/main">
  <c r="D11" i="4" l="1"/>
  <c r="G8" i="3" l="1"/>
  <c r="G9" i="3"/>
  <c r="G5" i="3"/>
  <c r="G4" i="3"/>
  <c r="G10" i="3" l="1"/>
  <c r="G6" i="3"/>
  <c r="D8" i="4" s="1"/>
  <c r="C9" i="4"/>
  <c r="C8" i="4"/>
  <c r="D44" i="3"/>
  <c r="D43" i="3"/>
  <c r="G11" i="3" l="1"/>
  <c r="D9" i="4"/>
  <c r="D12" i="4" l="1"/>
  <c r="D13" i="4" s="1"/>
  <c r="D14" i="4" s="1"/>
</calcChain>
</file>

<file path=xl/sharedStrings.xml><?xml version="1.0" encoding="utf-8"?>
<sst xmlns="http://schemas.openxmlformats.org/spreadsheetml/2006/main" count="173" uniqueCount="165">
  <si>
    <t>OŚWIADCZENIE</t>
  </si>
  <si>
    <t xml:space="preserve">Przedmiar robót opracowany został zgodnie z Rozporządzeniem Ministra Infrastruktury 
z dnia 2 września 2004r w sprawie szczegółowego zakresu i formy dokumentacji projektowej, specyfikacji technicznych wykonania i odbioru robót budowlanych 
oraz programu funkcjonalno – użytkowego -  (Dz.U. 2004 Nr 202, poz. 2072) </t>
  </si>
  <si>
    <t>Kod CPV:</t>
  </si>
  <si>
    <t>45111200-0 – Roboty przygotowawcze</t>
  </si>
  <si>
    <t>45342000-6 – Ogrodzenie</t>
  </si>
  <si>
    <t xml:space="preserve">45111000-8 – Roboty rozbiórkowe </t>
  </si>
  <si>
    <t>45111200-0 - Roboty ziemne</t>
  </si>
  <si>
    <t>45111200-0 – Roboty ziemne zmechanizowane, ręczne roboty ziemne</t>
  </si>
  <si>
    <t>4526311-4  –  Betonowanie płyt zbrojonych</t>
  </si>
  <si>
    <t>45231300-8 – Sieć wodociągowa , elementy sieci, likwidacje, renowacje, kanały rurowe, kształtki,płukanie i dezynfekcja</t>
  </si>
  <si>
    <t>45400000-1 – Roboty wykończeniowe i towarzyszące</t>
  </si>
  <si>
    <t>45111300-1 – Rozbiórka tymczasowego zaplecza budowy</t>
  </si>
  <si>
    <t>45236000-0 – Plantowanie terenu oraz skarp wykopów i nasypów</t>
  </si>
  <si>
    <t>45231300-8  - Umocnienie skarp przekopów i nasypów oraz dna i skarp rowów lub kanałów</t>
  </si>
  <si>
    <t>1. Preambuła</t>
  </si>
  <si>
    <t>Przedmiar Robót (PR) należy rozpatrywać łącznie z pozostałymi częściami Specyfikacji Istotnych Warunków Zamówienia (SIWZ). Przyjmuje się, że Wykonawca dokładnie zapoznał się ze szczegółowym Opisem Robót, jakie mają zostać wykonane i sposobem ich wykonania. Całość Robót należy wykonać zgodnie</t>
  </si>
  <si>
    <t>z zamierzeniem i przeznaczeniem oraz z całkowitą akceptacją Inspektora.</t>
  </si>
  <si>
    <t>Przy dokonywaniu wyceny należy korzystać ze Specyfikacji Technicznych Wykonania i Odbioru Robót Budowlanych (ST) oraz odpowiednich rysunków zawartych w Dokumentacji Projektowej (DP).</t>
  </si>
  <si>
    <t>Przy obmierzaniu wykonanych Robót nie będą uwzględniane żadne straty materiałów albo ich ilości w czasie ich transportu, składowania i zagęszczania.</t>
  </si>
  <si>
    <t>Pozycje w Przedmiarach Robót opisują Roboty objęte Umową w sposób skrócony. Z reguły opis ten nie powiela pełnego opisu Robót i metod wykonania podanych w ST i na rysunkach w DP. Uważa się jednak, że poszczególne pozycje Przedmiarów Robót zawierają wszystkie czynności konieczne do całkowitego</t>
  </si>
  <si>
    <t>i poprawnego wykonania przedmiotowych Robót zgodnie ze sztuką budowlaną i obowiązującymi przepisami czy jest to detalicznie wymienione w SIWZ czy też nie.</t>
  </si>
  <si>
    <t>Znajdujące  się w Dokumentacji Projektowej oraz STWiORB nazwy własne nie są wiążące i mogą  być  stosowane  materiały  równoważne przy warunku spełnienia wymagań podanych   w Dokumentacji Projektowej oraz STWiORB.  Wszelkie  koszty wynikające z różnic materiałów dostarczonych względem  materiałów  projektowanych  pokrywa  Wykonawca  i nie może z tego tytułu żądać dodatkowej zapłaty.</t>
  </si>
  <si>
    <t>Ilości wstawione obok Pozycji w każdym Przedmiarze są wielkościami szacunkowymi określonymi na podstawie zatwierdzonego Projektu i zostały podane dla wygody stworzenia wspólnych zasad do sporządzenia ofert.</t>
  </si>
  <si>
    <t>O ile nie zostało to wyraźnie i dokładnie określone w Specyfikacjach, to tylko pozycje wymienione w Przedmiarze Robót będą obmierzone. Koszty każdej z faz operacyjnych, które muszą po sobie następować dla zapewnienia odpowiedniej jakości wykonania, należy ująć w tej czy innej pozycji.</t>
  </si>
  <si>
    <t xml:space="preserve">Cena Jednostkowa lub kwota ryczałtowa zaproponowana przez Wykonawcę za daną pozycję w Wycenionym Przedmiarze Robót jest ostateczna i wyklucza możliwość żądania dodatkowej zapłaty za wykonane Roboty objęte tą pozycją przedmiarową. Wyceniając poszczególne pozycje należy odnosić się do Specyfikacji oraz Dokumentacji Projektowej w celu uzyskania pełnych wskazówek, informacji, instrukcji lub opisów robót i zastosowanych materiałów. </t>
  </si>
  <si>
    <t>Roboty muszą być wykonane według zasad fachowego wykonawstwa.</t>
  </si>
  <si>
    <t>2. Ilości</t>
  </si>
  <si>
    <t>Ilości podane dla poszczególnych pozycji w każdym PR stanowią szacunkową ilość każdej kategorii robót, które będą prowadzone na podstawie Umowy i zostały podane jako uzgodnione w celu stworzenia wspólnej podstawy dla zamówienia. Wykonawca nie ma żadnej gwarancji, że będzie się od niego wymagać wykonania ilości robót wskazanych pod jakąkolwiek pojedynczą pozycją w PR lub, że ilość nie będzie odbiegać pod względem wielkości od ilości podanych w PR.</t>
  </si>
  <si>
    <t>Podstawą płatności będzie faktyczna ilość wykonanych robót, tak jak zostaną one obmierzone przez Wykonawcę i sprawdzone przez Inspektora oraz wycenione po stawkach i cenach podanych w wycenionym Przedmiarze Robót, tam gdzie ma to zastosowanie, a poza tym po takich stawkach i cenach, jakie może ustalić Inspektor w ramach postanowień Umowy.</t>
  </si>
  <si>
    <t>Jeżeli w Specyfikacjach Technicznych lub w PR w sposób szczegółowy i wyraźny nie postanowiono inaczej, należy dokonywać wyłącznie obmiaru robót stałych. Roboty winny być mierzone netto według wymiarów wskazanych na rysunkach lub zleconych na piśmie przez Inspektora, z wyjątkiem przypadków, kiedy</t>
  </si>
  <si>
    <t>w Kontrakcie celowo opisano lub zalecono inaczej.</t>
  </si>
  <si>
    <t>Przy uzgadnianiu robót dodatkowych lub zamiennych (jeżeli takie będą miały miejsce) dotyczących Umowy, roboty te winny być mierzone na tych samych zasadach jak te, dla których podano ilości, zaś wszystkie roboty nie wymienione szczegółowo w przedmiarze uznane zostają jako ujęte w cenie poszczególnych pozycji.</t>
  </si>
  <si>
    <t>3. Jednostki miary</t>
  </si>
  <si>
    <t xml:space="preserve">Stosowane jednostki obliczeniowe są to jednostki wyszczególnione i dopuszczone w obowiązującym Systemie Międzynarodowym (SI) i zastosowane w dokumentacji projektowej niniejszej SIWZ. </t>
  </si>
  <si>
    <t>W dokumentacji technicznej wolno stosować tylko jednostki dotyczące obmiarów, wyceny, rysunków szczegółowych itp. Jednostki nie użyte w dokumentacji technicznej należy również podawać w systemie SI.</t>
  </si>
  <si>
    <t>Skróty w Przedmiarach Robót należy rozumieć następująco:</t>
  </si>
  <si>
    <r>
      <rPr>
        <sz val="10"/>
        <color rgb="FF000000"/>
        <rFont val="Tahoma"/>
        <family val="2"/>
        <charset val="238"/>
      </rPr>
      <t>m</t>
    </r>
    <r>
      <rPr>
        <vertAlign val="superscript"/>
        <sz val="10"/>
        <color rgb="FF000000"/>
        <rFont val="Tahoma"/>
        <family val="2"/>
        <charset val="238"/>
      </rPr>
      <t>2</t>
    </r>
    <r>
      <rPr>
        <sz val="10"/>
        <color rgb="FF000000"/>
        <rFont val="Tahoma"/>
        <family val="2"/>
        <charset val="238"/>
      </rPr>
      <t xml:space="preserve"> </t>
    </r>
  </si>
  <si>
    <t>metr kwadratowy</t>
  </si>
  <si>
    <t>km</t>
  </si>
  <si>
    <t>kilometr</t>
  </si>
  <si>
    <r>
      <rPr>
        <sz val="10"/>
        <color rgb="FF000000"/>
        <rFont val="Tahoma"/>
        <family val="2"/>
        <charset val="238"/>
      </rPr>
      <t>m</t>
    </r>
    <r>
      <rPr>
        <vertAlign val="superscript"/>
        <sz val="10"/>
        <color rgb="FF000000"/>
        <rFont val="Tahoma"/>
        <family val="2"/>
        <charset val="238"/>
      </rPr>
      <t xml:space="preserve">3 </t>
    </r>
  </si>
  <si>
    <t>metr sześcienny</t>
  </si>
  <si>
    <t>m</t>
  </si>
  <si>
    <t>metr</t>
  </si>
  <si>
    <t xml:space="preserve">cm </t>
  </si>
  <si>
    <t>centymetr</t>
  </si>
  <si>
    <t xml:space="preserve">mm </t>
  </si>
  <si>
    <t>milimetr</t>
  </si>
  <si>
    <t xml:space="preserve">szt. </t>
  </si>
  <si>
    <t>sztuka</t>
  </si>
  <si>
    <t xml:space="preserve">kmpl. </t>
  </si>
  <si>
    <t>komplet</t>
  </si>
  <si>
    <t xml:space="preserve">m-godz </t>
  </si>
  <si>
    <t>moto-godzina</t>
  </si>
  <si>
    <t>t</t>
  </si>
  <si>
    <t>tona</t>
  </si>
  <si>
    <t>4. Wycena</t>
  </si>
  <si>
    <t>Jeżeli nie wskazano inaczej w Umowie, to Umowa będzie obejmowała całość robót, jak określono</t>
  </si>
  <si>
    <t>w Dokumentacji Projektowej, w Specyfikacji Technicznej Wykonania i Odbioru Robót Budowlanych,</t>
  </si>
  <si>
    <t>w oparciu o stawki jednostkowe i ceny podane w wycenionym Przedmiarze Robót.</t>
  </si>
  <si>
    <t>Ceny i ceny jednostkowe podane w Przedmiarze Robót powinny być wartościami globalnymi, stanowić całkowitą, wszystko obejmującą wartość robót opisanych w tych pozycjach, włączając koszty i wydatki konieczne dla wykonania opisanych Robót razem z wszystkimi robotami tymczasowymi i instalacjami, które mogą okazać się niezbędne, oraz zawierać wszelki ogólne ryzyko, obciążenia i obowiązki wymienione</t>
  </si>
  <si>
    <t>w Umowie lub z jej wynikające. Przyjmuje się, że koszty organizacyjne, ogólne, zysk i dodatki dotyczące wszystkich zobowiązań są równo rozłożone na wszystkie Ceny Jednostkowe.</t>
  </si>
  <si>
    <t>Ceny jednostkowe i ceny oferowane w wycenionym Przedmiarze Robót powinny uwzględniać zmiany ceny przewidywane do dnia zakończenia Robót. Wykonawca obliczając Kwotę Umowy musi uwzględnić</t>
  </si>
  <si>
    <t xml:space="preserve">w wycenionym Przedmiarze Robót wszystkie pozycje przedmiarowe. Wykonawca nie może samodzielnie wprowadzać zmian do Przedmiaru Robót. Wszystkie błędy ujawnione na rysunkach, w Specyfikacji Technicznej oraz Przedmiarze Robót, Wykonawca winien zgłosić, na etapie negocjacji. </t>
  </si>
  <si>
    <t>Ceny Jednostkowe powinny zawierać wszystkie podatki, opłaty oraz inne płatności, które nie zostały określone osobno w Przedmiarze Robót.</t>
  </si>
  <si>
    <t>Ceny Jednostkowe wprowadzone do Przedmiaru Robót należy podać w PLN bez podatku VAT. Uważa się, że cena za prace, których nie przedstawiono w oddzielnych pozycjach, została rozłożona na Ceny Jednostkowe</t>
  </si>
  <si>
    <t>i ceny podane dla innych elementów robót.</t>
  </si>
  <si>
    <t>Stawki i ceny powinny zawierać (ale nie powinny się tylko do tego ograniczać): robociznę, transport, testowanie, kontrolę jakości, materiały, zabezpieczenie, koszty zawarcia ubezpieczeń wymienionych</t>
  </si>
  <si>
    <t>w Warunkach Ogólnych i Szczególnych Umowy, koszty pozyskania Zabezpieczenia wykonania i wszystkich wymaganych gwarancji, koszty wykonania i montażu (zgodnie z wytycznymi MRR), koszty utrzymania zaplecza budowy i ochrony, użytkowanie i naprawę całego sprzętu, urządzeń czy narzędzi, wykonanie</t>
  </si>
  <si>
    <t>i utrzymanie wszystkich prac tymczasowych, budowy i utrzymania dróg tymczasowych, dojazdowych, oznakowania i utrzymanie ich w należytym stanie oraz wykonanie wszelkich czynności, jakie mogą być niezbędne dla prawidłowego wykonania Umowy.</t>
  </si>
  <si>
    <t>Ceny jednostkowe powinny zawierać ewentualną aktualizację Projektu Organizacji Ruchu oraz oznakowanie na czas wykonywania robót.</t>
  </si>
  <si>
    <t>Ceny jednostkowe powinny zawierać koszty zajęcia pasa drogowego.</t>
  </si>
  <si>
    <t xml:space="preserve">Ceny jednostkowe powinny zawierać koszty wykonania dokumentacji powykonawczej. </t>
  </si>
  <si>
    <t>Ceny jednostkowe powinny zawierać koszty wykonania cyfrowej inwentaryzacji sieci oraz archiwizacji.</t>
  </si>
  <si>
    <t>Ceny jednostkowe powinny zawierać wszelkie opłaty celne i importowe.</t>
  </si>
  <si>
    <t>Ceny jednostkowe wprowadzone do Przedmiaru Robót należy podać w PLN bez podatku VAT.</t>
  </si>
  <si>
    <t xml:space="preserve">Uważa się, że ceny za pracę, ujęte w opisie przedmiotu zamówienia, których nie przedstawiono w oddzielnych pozycjach, zostały rozłożone na Ceny Jednostkowe i ceny podane dla innych elementów robót. </t>
  </si>
  <si>
    <t xml:space="preserve">Wartości wprowadzone dla każdej pozycji Przedmiaru Robót winny być wynikiem przemnożenia ilości jednostek przez Cenę Jednostkową.Zamawiający dokona poprawek jakichkolwiek błędów arytmetycznych powstałych podczas naliczenia lub dodawania w sposób określony w Instrukcjach dla wykonawców składających oferty. </t>
  </si>
  <si>
    <t>Ceny podane przez Wykonawcę w PR powinny uwzględniać wszystkie elementy zawarte w Dokumentacji Projektowej oraz STWiORB, tj. wszystkie obiekty wraz z wyposażeniem oraz czynności i roboty budowlane związane z ich wykonaniem, zamówieniem, dostawą, budową, montażem i uruchomieniem, tak aby zaprojektowane elementy zostały wykonane poprawnie z punktu widzenia celu jakiemu mają służyć, zgodnie z obowiązującymi przepisami techniczno - budowlanymi, normami, zapisami projektów wykonawczych i branżowych specyfikacjach wykonania i odbioru robót budowlanych.</t>
  </si>
  <si>
    <t>5. Kody pozycji przedmiaru robót</t>
  </si>
  <si>
    <t>Pozycje Przedmiaru zostały określone zgodnie z ustaloną indywidualnie systematyką.</t>
  </si>
  <si>
    <t>Kod składa się z trzech do czterech znaków.</t>
  </si>
  <si>
    <t>6. Obmiar</t>
  </si>
  <si>
    <t>Roboty przygotowawcze – rozbiórka elementów dróg, chodników, ogrodzeń i innych obiektów</t>
  </si>
  <si>
    <t>Jednostką obmiarową jest:</t>
  </si>
  <si>
    <t>kilometr (km) roboty pomiarowe przy trasie kolektora</t>
  </si>
  <si>
    <r>
      <rPr>
        <sz val="10"/>
        <color rgb="FF000000"/>
        <rFont val="Tahoma"/>
        <family val="2"/>
        <charset val="238"/>
      </rPr>
      <t>m</t>
    </r>
    <r>
      <rPr>
        <vertAlign val="superscript"/>
        <sz val="10"/>
        <color rgb="FF000000"/>
        <rFont val="Tahoma"/>
        <family val="2"/>
        <charset val="238"/>
      </rPr>
      <t>3</t>
    </r>
    <r>
      <rPr>
        <sz val="10"/>
        <color rgb="FF000000"/>
        <rFont val="Tahoma"/>
        <family val="2"/>
        <charset val="238"/>
      </rPr>
      <t xml:space="preserve"> - wykop ręczny</t>
    </r>
  </si>
  <si>
    <t>metr – cięcie nawierzchni z mas bitumicznych</t>
  </si>
  <si>
    <t>metr – cięcie podbudowy z betonu asfaltowego</t>
  </si>
  <si>
    <t>metr (m) rozbiórki krawężników, obrzeży, ogrodzeń itp.,</t>
  </si>
  <si>
    <t>metr (m) tyczenie trasy zaprojektowanego uzbrojenia,</t>
  </si>
  <si>
    <r>
      <rPr>
        <sz val="10"/>
        <color rgb="FF000000"/>
        <rFont val="Tahoma"/>
        <family val="2"/>
        <charset val="238"/>
      </rPr>
      <t>metr kwadratowy (m</t>
    </r>
    <r>
      <rPr>
        <vertAlign val="superscript"/>
        <sz val="10"/>
        <color rgb="FF000000"/>
        <rFont val="Tahoma"/>
        <family val="2"/>
        <charset val="238"/>
      </rPr>
      <t>2</t>
    </r>
    <r>
      <rPr>
        <sz val="10"/>
        <color rgb="FF000000"/>
        <rFont val="Tahoma"/>
        <family val="2"/>
        <charset val="238"/>
      </rPr>
      <t>) rozbiórki podbudowy, nawierzchni dróg, nawierzchni utwardzonych, chodników itp.</t>
    </r>
  </si>
  <si>
    <t>zajęcie pasa drogowego kmpl – obejmuje również przygotowanie wniosków o zajęcie pasa wykonanie projektu zajęcia pasa oraz uzgodnienie go z właścicielem lub zarządcą terenu;</t>
  </si>
  <si>
    <t>Przebudowa i budowa sieci wodociągowych</t>
  </si>
  <si>
    <t>Jednostką obmiarową jest:
Metr wodociągu (m) z wykonaniem i umocnieniem wykopów, odwodnieniem wykopów, transportem i utylizacją gruntu, doprowadzeniem energii elektrycznej do odwodnienia, wykonanie zasypki, ustalony przez pomiar geodezyjny po odhumusowaniu podłoża, wykonania przekopów kontrolnych; oraz wykopów związanych z ewentualnym przełożeniem wodociągu, sieci gazowej, kabli elektrycznych oraz innych urządzeń instalacji podziemnej, wykonania wodociągu wraz z wykonaniem podsypki piaskowej i obsypki rur, próbami płukania i dezynfekcji.</t>
  </si>
  <si>
    <t>7. Płatności</t>
  </si>
  <si>
    <t>Roboty przygotowawcze – rozbiórka elementów dróg, chodników, ogrodzeń i innych obiektów.</t>
  </si>
  <si>
    <r>
      <rPr>
        <sz val="10"/>
        <color rgb="FF000000"/>
        <rFont val="Tahoma"/>
        <family val="2"/>
        <charset val="238"/>
      </rPr>
      <t xml:space="preserve">Płatność należy przyjmować na podstawie jednostek obmiarowych według </t>
    </r>
    <r>
      <rPr>
        <i/>
        <sz val="10"/>
        <color rgb="FF000000"/>
        <rFont val="Tahoma"/>
        <family val="2"/>
        <charset val="238"/>
      </rPr>
      <t>STWiORB 00 Wymagania ogólne punkt 7. Obmiar robót</t>
    </r>
    <r>
      <rPr>
        <sz val="10"/>
        <color rgb="FF000000"/>
        <rFont val="Tahoma"/>
        <family val="2"/>
        <charset val="238"/>
      </rPr>
      <t>. Cena jednostkowa obejmuje:</t>
    </r>
  </si>
  <si>
    <t>prace pomiarowe – obsługa geodezyjna z wyniesieniem punktów wysokościowych państwowych</t>
  </si>
  <si>
    <t>i roboczych, wyznaczenie w terenie głównych osi kanalizacji,</t>
  </si>
  <si>
    <t xml:space="preserve">uzyskanie zgody na zajęcie pasa drogowego, </t>
  </si>
  <si>
    <t>zabezpieczenie drzew przed uszkodzeniem ujęto w wykonaniu mb kanalizacji,</t>
  </si>
  <si>
    <t>oznakowanie robót,</t>
  </si>
  <si>
    <t>rozbiórkę elementów,</t>
  </si>
  <si>
    <t>segregację materiałów z rozbiórki na materiały odpadowe, materiały do recyklingu i nadające się do powtórnego wykorzystania bez przeróbki,</t>
  </si>
  <si>
    <t>wybór miejsc wywiezienia materiałów z ewentualnym uzyskaniem zgody na składowanie materiałów w wybranym miejscu,</t>
  </si>
  <si>
    <t>wywiezienie materiału z rozbiórki z zabezpieczeniem materiałów nadających się do powtórnego wykorzystania,</t>
  </si>
  <si>
    <t>uporządkowanie miejsc prowadzenia robót wraz z ich zabezpieczeniem.</t>
  </si>
  <si>
    <t>Budowa sieci wodociągowej</t>
  </si>
  <si>
    <r>
      <rPr>
        <sz val="10"/>
        <color rgb="FF000000"/>
        <rFont val="Tahoma"/>
        <family val="2"/>
        <charset val="238"/>
      </rPr>
      <t xml:space="preserve">Płatność należy przyjmować na podstawie jednostek obmiarowych według punktu </t>
    </r>
    <r>
      <rPr>
        <i/>
        <sz val="10"/>
        <color rgb="FF000000"/>
        <rFont val="Tahoma"/>
        <family val="2"/>
        <charset val="238"/>
      </rPr>
      <t>STWiORB 00 Wymagania ogólne punkt 7 Obmiar robót</t>
    </r>
    <r>
      <rPr>
        <sz val="10"/>
        <color rgb="FF000000"/>
        <rFont val="Tahoma"/>
        <family val="2"/>
        <charset val="238"/>
      </rPr>
      <t>. Cena wykonanej i odebranej sieci wodociągowej obejmuje:</t>
    </r>
  </si>
  <si>
    <t>zabezpieczenie drzew przed uszkodzeniem,</t>
  </si>
  <si>
    <t>zmiany w organizacji ruchu drogowego wraz z oznakowaniem tymczasowym,</t>
  </si>
  <si>
    <t>wykonanie przez Rzeczoznawcę oględzin budynków z udokumentowaniem rys. zewnętrznych</t>
  </si>
  <si>
    <t>i wewnętrznych,</t>
  </si>
  <si>
    <t>wykonanie umocnionego wykopu z hałdowaniem wzdłuż wykopu lub transportem urobku na odkład,</t>
  </si>
  <si>
    <t>przeprowadzenie niezbędnych badań gruntu,</t>
  </si>
  <si>
    <t>profilowanie dna wykopu i skarp,</t>
  </si>
  <si>
    <t>zagęszczenie podłoża gruntu w wykopie,</t>
  </si>
  <si>
    <t>wykonanie niezbędnego odwodnienia w trakcie robót z ewentualną wymianą gruntu, odbudowę przerwanych drenaży,</t>
  </si>
  <si>
    <t>rozebranie rurociągów i obiektów sieciowych na trasie nowoprojektowanej sieci,</t>
  </si>
  <si>
    <t>dostawę materiałów,</t>
  </si>
  <si>
    <t>wykonanie ewentualnego wzmocnienia gruntu,</t>
  </si>
  <si>
    <t>ostateczne wyprofilowanie i ułożenie w wykopie,</t>
  </si>
  <si>
    <t>wykonanie podsypki pod wodociąg i obsypki,</t>
  </si>
  <si>
    <t>przeprowadzenie pomiarów i badań wymaganych w specyfikacji technicznej,</t>
  </si>
  <si>
    <t>ewentualne oznakowanie miejsca skrzyżowania,</t>
  </si>
  <si>
    <t>próba szczelności,</t>
  </si>
  <si>
    <t>płukanie i dezynfekcja</t>
  </si>
  <si>
    <t>zasypanie wykopu (z zagęszczeniem gruntu) po zakończeniu robót montażowych, w terenie</t>
  </si>
  <si>
    <t>o nawierzchni utwardzonej zasypanie wykopu gruntem przepuszczalnym i niewysadzinowym</t>
  </si>
  <si>
    <t>(z zageszczeniem gruntu do wskaźników określonych w DP),</t>
  </si>
  <si>
    <t>zagospodarowanie nadmiaru gruntu z wykopów wraz z utylizacją odpadów</t>
  </si>
  <si>
    <t>wykonanie geodezyjnej dokumentacji powykonawczej przebiegu sieci wodociągowej</t>
  </si>
  <si>
    <t>BUDOWA SIECI WODOCIAGOWEJ WRAZ Z PRZYŁĄCZA W UL.KROŚNIEWICKIEJ W POZNANIU - ZAKRES ZRID - 
ZADANIE INWESTYCYJNE AQUANET S.A. 3-05-14-209-1</t>
  </si>
  <si>
    <t>Lp.</t>
  </si>
  <si>
    <t>Nazwa</t>
  </si>
  <si>
    <t>Obmiar</t>
  </si>
  <si>
    <t>Jednostka miary</t>
  </si>
  <si>
    <t>Cena jednostkowa</t>
  </si>
  <si>
    <t>Wartość</t>
  </si>
  <si>
    <t>TABELA ZBIORCZA</t>
  </si>
  <si>
    <t>BUDOWA SIECI WODOCIAGOWEJ WRAZ Z PRZYŁĄCZA W UL.KROŚNIEWICKIEJ W POZNANIU       - ZAKRES ZRID - 
ZADANIE INWESTYCYJNE AQUANET S.A. 3-05-14-209-1</t>
  </si>
  <si>
    <t>L.p.</t>
  </si>
  <si>
    <t>Nr 
pozycji</t>
  </si>
  <si>
    <t>Wyszczególnienie</t>
  </si>
  <si>
    <t xml:space="preserve">Wartość netto [zł] </t>
  </si>
  <si>
    <t>1-2</t>
  </si>
  <si>
    <t>Cena Ofertowa z wyłączeniem podatku VAT</t>
  </si>
  <si>
    <t>Podatek VAT (23%)</t>
  </si>
  <si>
    <t>Cena Ofertowa z VAT</t>
  </si>
  <si>
    <t>*) Wartość należy podać z dokładnością do dwóch miejsc po przecinku</t>
  </si>
  <si>
    <t>SIECI WODOCIĄGOWE (PEŁEN ZAKRES TECHNOLOGICZNY)</t>
  </si>
  <si>
    <t>PRZYŁĄCZA WODOCIĄGOWE (PEŁEN ZAKRES TECHNOLOGICZNY)</t>
  </si>
  <si>
    <t>ułożenie przewodów wodociągowych, wraz z montażem hydrantów, zasuw, trójników</t>
  </si>
  <si>
    <t>Sieć wodociągowa (od W1 do W90) wykonana metodą wykopu otwartego z podsypką, z obsypką, oraz zasypem z pełną wymianą gruntu, taśmą i drutem lokalizacyjnym, włączeniami oraz niezbędną armaturą i kształtkami</t>
  </si>
  <si>
    <t>Przyłącze wodociągowe z rur PE śr. 32 mm wykonane metodą wykopu otwartego z podsypką, z obsypką, oraz zasypem z pełną wymianą gruntu, taśmą i drutem lokalizacyjnym, włączeniami, niezbędną armaturą i rozbiórką istniejącej nawierzchni</t>
  </si>
  <si>
    <t>Przyłącze wodociągowe z rur PE śr. 40 mm wykonane metodą wykopu otwartego z podsypką, z obsypką, oraz zasypem z pełną wymianą gruntu, taśmą i drutem lokalizacyjnym, włączeniami, niezbędną armaturą i rozbiórką istniejącej nawierzchni</t>
  </si>
  <si>
    <t>Sieć wodociągowa (od W80 do granicy dz. 3/5 i 3/14) wykonana metodą wykopu otwartego z podsypką, z obsypką, oraz zasypem z pełną wymianą gruntu, taśmą i drutem lokalizacyjnym, włączeniami oraz niezbędną armaturą i kształtkami</t>
  </si>
  <si>
    <t>3-4</t>
  </si>
  <si>
    <t>Razem (1 i 2)</t>
  </si>
  <si>
    <t>SUMA (3-4)</t>
  </si>
  <si>
    <t>RAZEM</t>
  </si>
  <si>
    <t>SUMA (1-2)</t>
  </si>
  <si>
    <t>ST-03.00</t>
  </si>
  <si>
    <t>ST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</si>
</sst>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zł&quot;_-;\-* #,##0.00\ &quot;zł&quot;_-;_-* &quot;-&quot;??\ &quot;zł&quot;_-;_-@_-"/>
    <numFmt numFmtId="164" formatCode="0\."/>
    <numFmt numFmtId="165" formatCode="#,##0.00&quot; zł&quot;"/>
  </numFmts>
  <fonts count="26">
    <font>
      <sz val="11"/>
      <color rgb="FF000000"/>
      <name val="Calibri"/>
      <family val="2"/>
      <charset val="238"/>
    </font>
    <font>
      <b/>
      <sz val="12"/>
      <name val="Arial CE"/>
      <charset val="238"/>
    </font>
    <font>
      <sz val="11"/>
      <color rgb="FF000000"/>
      <name val="Arial"/>
      <family val="2"/>
      <charset val="238"/>
    </font>
    <font>
      <sz val="11"/>
      <name val="Arial"/>
      <family val="2"/>
      <charset val="238"/>
    </font>
    <font>
      <sz val="10"/>
      <color rgb="FF000000"/>
      <name val="Tahoma"/>
      <family val="2"/>
      <charset val="238"/>
    </font>
    <font>
      <sz val="10"/>
      <color rgb="FFFF0000"/>
      <name val="Tahoma"/>
      <family val="2"/>
      <charset val="238"/>
    </font>
    <font>
      <b/>
      <sz val="12"/>
      <color rgb="FF000000"/>
      <name val="Arial"/>
      <family val="2"/>
      <charset val="238"/>
    </font>
    <font>
      <vertAlign val="superscript"/>
      <sz val="10"/>
      <color rgb="FF000000"/>
      <name val="Tahoma"/>
      <family val="2"/>
      <charset val="238"/>
    </font>
    <font>
      <sz val="10"/>
      <name val="Arial"/>
      <family val="2"/>
      <charset val="1"/>
    </font>
    <font>
      <b/>
      <sz val="10"/>
      <color rgb="FF000000"/>
      <name val="Tahoma"/>
      <family val="2"/>
      <charset val="238"/>
    </font>
    <font>
      <b/>
      <sz val="10"/>
      <color rgb="FFCE181E"/>
      <name val="Tahoma"/>
      <family val="2"/>
      <charset val="238"/>
    </font>
    <font>
      <i/>
      <sz val="10"/>
      <color rgb="FF000000"/>
      <name val="Tahoma"/>
      <family val="2"/>
      <charset val="238"/>
    </font>
    <font>
      <b/>
      <sz val="12"/>
      <color rgb="FF000000"/>
      <name val="Calibri"/>
      <family val="2"/>
      <charset val="238"/>
    </font>
    <font>
      <b/>
      <sz val="11"/>
      <color rgb="FF000000"/>
      <name val="Calibri"/>
      <family val="2"/>
      <charset val="238"/>
    </font>
    <font>
      <sz val="11"/>
      <color rgb="FF9C0006"/>
      <name val="Calibri"/>
      <family val="2"/>
      <charset val="238"/>
    </font>
    <font>
      <b/>
      <sz val="10"/>
      <name val="Arial"/>
      <family val="2"/>
      <charset val="238"/>
    </font>
    <font>
      <b/>
      <sz val="10"/>
      <name val="Arial"/>
      <family val="2"/>
      <charset val="1"/>
    </font>
    <font>
      <u/>
      <sz val="10"/>
      <name val="Arial"/>
      <family val="2"/>
      <charset val="1"/>
    </font>
    <font>
      <b/>
      <sz val="14"/>
      <name val="Arial"/>
      <family val="2"/>
      <charset val="1"/>
    </font>
    <font>
      <sz val="11"/>
      <name val="Czcionka tekstu podstawowego"/>
      <family val="2"/>
      <charset val="238"/>
    </font>
    <font>
      <b/>
      <sz val="12"/>
      <name val="Arial"/>
      <family val="2"/>
      <charset val="1"/>
    </font>
    <font>
      <b/>
      <sz val="11"/>
      <name val="Arial"/>
      <family val="2"/>
      <charset val="1"/>
    </font>
    <font>
      <b/>
      <i/>
      <sz val="10"/>
      <name val="Arial"/>
      <family val="2"/>
      <charset val="1"/>
    </font>
    <font>
      <sz val="10"/>
      <name val="Arial"/>
      <family val="2"/>
      <charset val="238"/>
    </font>
    <font>
      <i/>
      <sz val="10"/>
      <name val="Arial"/>
      <family val="2"/>
      <charset val="1"/>
    </font>
    <font>
      <sz val="14"/>
      <color rgb="FF9C0006"/>
      <name val="Calibri"/>
      <family val="2"/>
      <charset val="238"/>
    </font>
  </fonts>
  <fills count="8">
    <fill>
      <patternFill patternType="none"/>
    </fill>
    <fill>
      <patternFill patternType="gray125"/>
    </fill>
    <fill>
      <patternFill patternType="solid">
        <fgColor rgb="FFFFC7CE"/>
        <bgColor rgb="FFFFCCCC"/>
      </patternFill>
    </fill>
    <fill>
      <patternFill patternType="solid">
        <fgColor rgb="FFFFC000"/>
        <bgColor rgb="FFFF9900"/>
      </patternFill>
    </fill>
    <fill>
      <patternFill patternType="solid">
        <fgColor rgb="FFEEECE1"/>
        <bgColor rgb="FFDDDDDD"/>
      </patternFill>
    </fill>
    <fill>
      <patternFill patternType="solid">
        <fgColor rgb="FF66FF00"/>
        <bgColor rgb="FF35FA26"/>
      </patternFill>
    </fill>
    <fill>
      <patternFill patternType="solid">
        <fgColor rgb="FF35FA26"/>
        <bgColor rgb="FF66FF00"/>
      </patternFill>
    </fill>
    <fill>
      <patternFill patternType="solid">
        <fgColor rgb="FFD9D9D9"/>
        <bgColor rgb="FFDDDDDD"/>
      </patternFill>
    </fill>
  </fills>
  <borders count="10">
    <border>
      <left/>
      <right/>
      <top/>
      <bottom/>
      <diagonal/>
    </border>
    <border>
      <left/>
      <right/>
      <top style="thin">
        <color auto="1"/>
      </top>
      <bottom/>
      <diagonal/>
    </border>
    <border>
      <left style="hair">
        <color auto="1"/>
      </left>
      <right style="hair">
        <color auto="1"/>
      </right>
      <top style="hair">
        <color auto="1"/>
      </top>
      <bottom style="hair">
        <color auto="1"/>
      </bottom>
      <diagonal/>
    </border>
    <border>
      <left style="medium">
        <color auto="1"/>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top style="hair">
        <color auto="1"/>
      </top>
      <bottom/>
      <diagonal/>
    </border>
  </borders>
  <cellStyleXfs count="2">
    <xf numFmtId="0" fontId="0" fillId="0" borderId="0"/>
    <xf numFmtId="0" fontId="14" fillId="2" borderId="0" applyBorder="0" applyProtection="0"/>
  </cellStyleXfs>
  <cellXfs count="68">
    <xf numFmtId="0" fontId="0" fillId="0" borderId="0" xfId="0"/>
    <xf numFmtId="0" fontId="0" fillId="0" borderId="0" xfId="0" applyAlignment="1">
      <alignment vertical="top" wrapText="1"/>
    </xf>
    <xf numFmtId="0" fontId="0" fillId="0" borderId="1" xfId="0" applyBorder="1" applyAlignment="1">
      <alignment vertical="top" wrapText="1"/>
    </xf>
    <xf numFmtId="0" fontId="1" fillId="0" borderId="0" xfId="0" applyFont="1" applyBorder="1" applyAlignment="1">
      <alignment horizontal="center" vertical="top" wrapText="1"/>
    </xf>
    <xf numFmtId="0" fontId="2" fillId="0" borderId="0" xfId="0" applyFont="1" applyAlignment="1">
      <alignment horizontal="justify" vertical="center" wrapText="1"/>
    </xf>
    <xf numFmtId="0" fontId="3" fillId="0" borderId="0" xfId="0" applyFont="1" applyAlignment="1">
      <alignment horizontal="justify" vertical="center"/>
    </xf>
    <xf numFmtId="0" fontId="4" fillId="0" borderId="0" xfId="0" applyFont="1" applyAlignment="1">
      <alignment horizontal="justify" vertical="center"/>
    </xf>
    <xf numFmtId="0" fontId="5" fillId="0" borderId="0" xfId="0" applyFont="1" applyAlignment="1">
      <alignment horizontal="justify" vertical="center"/>
    </xf>
    <xf numFmtId="0" fontId="6" fillId="0" borderId="0" xfId="0" applyFont="1" applyAlignment="1">
      <alignment horizontal="justify" vertical="center"/>
    </xf>
    <xf numFmtId="0" fontId="8" fillId="0" borderId="0" xfId="0" applyFont="1" applyAlignment="1">
      <alignment vertical="top" wrapText="1"/>
    </xf>
    <xf numFmtId="0" fontId="9" fillId="0" borderId="0" xfId="0" applyFont="1" applyAlignment="1">
      <alignment horizontal="justify" vertical="center"/>
    </xf>
    <xf numFmtId="0" fontId="10" fillId="0" borderId="0" xfId="0" applyFont="1" applyAlignment="1">
      <alignment horizontal="justify" vertical="center"/>
    </xf>
    <xf numFmtId="0" fontId="4" fillId="0" borderId="0" xfId="0" applyFont="1" applyAlignment="1">
      <alignment horizontal="justify" vertical="center" wrapText="1"/>
    </xf>
    <xf numFmtId="0" fontId="13" fillId="4" borderId="2" xfId="0" applyFont="1" applyFill="1" applyBorder="1" applyAlignment="1">
      <alignment horizontal="center" vertical="center" wrapText="1"/>
    </xf>
    <xf numFmtId="0" fontId="0" fillId="0" borderId="2" xfId="0" applyBorder="1" applyAlignment="1" applyProtection="1">
      <alignment horizontal="center" vertical="center" wrapText="1"/>
    </xf>
    <xf numFmtId="0" fontId="0" fillId="0" borderId="2" xfId="0" applyFont="1" applyBorder="1" applyAlignment="1" applyProtection="1">
      <alignment vertical="center" wrapText="1"/>
    </xf>
    <xf numFmtId="2" fontId="0" fillId="0" borderId="2" xfId="0" applyNumberFormat="1" applyBorder="1" applyAlignment="1" applyProtection="1">
      <alignment horizontal="center" vertical="center" wrapText="1"/>
    </xf>
    <xf numFmtId="0" fontId="14" fillId="0" borderId="0" xfId="1" applyFill="1" applyBorder="1" applyAlignment="1" applyProtection="1">
      <alignment horizontal="center" vertical="center" wrapText="1"/>
    </xf>
    <xf numFmtId="0" fontId="14" fillId="0" borderId="0" xfId="1" applyFill="1" applyBorder="1" applyAlignment="1" applyProtection="1">
      <alignment horizontal="left" vertical="center" wrapText="1"/>
    </xf>
    <xf numFmtId="0" fontId="14" fillId="0" borderId="0" xfId="1" applyFill="1" applyBorder="1" applyAlignment="1" applyProtection="1">
      <alignment horizontal="center" vertical="center"/>
    </xf>
    <xf numFmtId="4" fontId="14" fillId="0" borderId="0" xfId="1" applyNumberFormat="1" applyFill="1" applyBorder="1" applyAlignment="1" applyProtection="1">
      <alignment horizontal="right" vertical="center"/>
    </xf>
    <xf numFmtId="0" fontId="14" fillId="0" borderId="0" xfId="1" applyFill="1" applyBorder="1" applyAlignment="1" applyProtection="1">
      <alignment horizontal="right" vertical="center" wrapText="1"/>
    </xf>
    <xf numFmtId="2" fontId="0" fillId="0" borderId="0" xfId="0" applyNumberFormat="1"/>
    <xf numFmtId="0" fontId="15" fillId="0" borderId="0" xfId="0" applyFont="1" applyAlignment="1">
      <alignment horizontal="center"/>
    </xf>
    <xf numFmtId="0" fontId="8" fillId="0" borderId="0" xfId="0" applyFont="1"/>
    <xf numFmtId="0" fontId="8" fillId="0" borderId="0" xfId="0" applyFont="1" applyAlignment="1">
      <alignment horizontal="center"/>
    </xf>
    <xf numFmtId="0" fontId="16" fillId="0" borderId="0" xfId="0" applyFont="1" applyAlignment="1">
      <alignment vertical="center"/>
    </xf>
    <xf numFmtId="0" fontId="17" fillId="0" borderId="0" xfId="0" applyFont="1" applyAlignment="1">
      <alignment vertical="center"/>
    </xf>
    <xf numFmtId="0" fontId="8" fillId="0" borderId="0" xfId="0" applyFont="1" applyAlignment="1">
      <alignment horizontal="center" vertical="center"/>
    </xf>
    <xf numFmtId="0" fontId="8" fillId="0" borderId="0" xfId="0" applyFont="1" applyAlignment="1">
      <alignment vertical="center"/>
    </xf>
    <xf numFmtId="0" fontId="16" fillId="0" borderId="0" xfId="0" applyFont="1" applyBorder="1" applyAlignment="1">
      <alignment vertical="center"/>
    </xf>
    <xf numFmtId="0" fontId="16" fillId="0" borderId="0" xfId="0" applyFont="1" applyAlignment="1">
      <alignment vertical="center" wrapText="1"/>
    </xf>
    <xf numFmtId="0" fontId="19" fillId="0" borderId="3" xfId="0" applyFont="1" applyBorder="1" applyAlignment="1">
      <alignment vertical="center"/>
    </xf>
    <xf numFmtId="0" fontId="19" fillId="0" borderId="0" xfId="0" applyFont="1" applyBorder="1" applyAlignment="1">
      <alignment vertical="center"/>
    </xf>
    <xf numFmtId="164" fontId="18" fillId="0" borderId="0" xfId="0" applyNumberFormat="1" applyFont="1" applyBorder="1" applyAlignment="1">
      <alignment horizontal="center" vertical="center"/>
    </xf>
    <xf numFmtId="0" fontId="19" fillId="0" borderId="0" xfId="0" applyFont="1" applyBorder="1" applyAlignment="1">
      <alignment horizontal="center" vertical="center"/>
    </xf>
    <xf numFmtId="0" fontId="21" fillId="0" borderId="0" xfId="0" applyFont="1" applyBorder="1" applyAlignment="1">
      <alignment horizontal="center" vertical="center"/>
    </xf>
    <xf numFmtId="0" fontId="15" fillId="7" borderId="4" xfId="0" applyFont="1" applyFill="1" applyBorder="1" applyAlignment="1">
      <alignment horizontal="center" vertical="center"/>
    </xf>
    <xf numFmtId="0" fontId="15" fillId="7" borderId="4" xfId="0" applyFont="1" applyFill="1" applyBorder="1" applyAlignment="1">
      <alignment horizontal="center" vertical="center" wrapText="1"/>
    </xf>
    <xf numFmtId="4" fontId="15" fillId="7" borderId="4" xfId="0" applyNumberFormat="1" applyFont="1" applyFill="1" applyBorder="1" applyAlignment="1">
      <alignment horizontal="center" vertical="center" wrapText="1"/>
    </xf>
    <xf numFmtId="0" fontId="15" fillId="0" borderId="4" xfId="0" applyFont="1" applyBorder="1" applyAlignment="1">
      <alignment horizontal="center"/>
    </xf>
    <xf numFmtId="0" fontId="23" fillId="0" borderId="4" xfId="0" applyFont="1" applyBorder="1" applyAlignment="1">
      <alignment horizontal="center" vertical="center"/>
    </xf>
    <xf numFmtId="0" fontId="23" fillId="0" borderId="5" xfId="0" applyFont="1" applyBorder="1" applyAlignment="1">
      <alignment horizontal="left" vertical="center" wrapText="1"/>
    </xf>
    <xf numFmtId="165" fontId="23" fillId="0" borderId="4" xfId="0" applyNumberFormat="1" applyFont="1" applyBorder="1" applyAlignment="1">
      <alignment horizontal="center" vertical="center" wrapText="1"/>
    </xf>
    <xf numFmtId="49" fontId="23" fillId="0" borderId="4" xfId="0" applyNumberFormat="1" applyFont="1" applyBorder="1" applyAlignment="1">
      <alignment horizontal="center" vertical="center"/>
    </xf>
    <xf numFmtId="0" fontId="23" fillId="0" borderId="4" xfId="0" applyFont="1" applyBorder="1" applyAlignment="1">
      <alignment horizontal="center"/>
    </xf>
    <xf numFmtId="0" fontId="8" fillId="0" borderId="4" xfId="0" applyFont="1" applyBorder="1" applyAlignment="1">
      <alignment horizontal="center" vertical="center" wrapText="1"/>
    </xf>
    <xf numFmtId="0" fontId="15" fillId="0" borderId="5" xfId="0" applyFont="1" applyBorder="1" applyAlignment="1">
      <alignment horizontal="left" vertical="center"/>
    </xf>
    <xf numFmtId="165" fontId="15" fillId="0" borderId="4" xfId="0" applyNumberFormat="1" applyFont="1" applyBorder="1" applyAlignment="1">
      <alignment horizontal="center" vertical="center"/>
    </xf>
    <xf numFmtId="0" fontId="8" fillId="0" borderId="0" xfId="0" applyFont="1" applyBorder="1" applyAlignment="1">
      <alignment horizontal="center" vertical="center" wrapText="1"/>
    </xf>
    <xf numFmtId="0" fontId="16" fillId="0" borderId="0" xfId="0" applyFont="1" applyBorder="1" applyAlignment="1">
      <alignment horizontal="left" vertical="center"/>
    </xf>
    <xf numFmtId="2" fontId="16" fillId="0" borderId="0" xfId="0" applyNumberFormat="1" applyFont="1" applyBorder="1" applyAlignment="1">
      <alignment horizontal="center" vertical="center"/>
    </xf>
    <xf numFmtId="164" fontId="24" fillId="0" borderId="0" xfId="0" applyNumberFormat="1" applyFont="1" applyAlignment="1">
      <alignment vertical="center"/>
    </xf>
    <xf numFmtId="44" fontId="0" fillId="0" borderId="2" xfId="0" applyNumberFormat="1" applyBorder="1" applyAlignment="1" applyProtection="1">
      <alignment horizontal="center" vertical="center"/>
    </xf>
    <xf numFmtId="44" fontId="0" fillId="0" borderId="2" xfId="0" applyNumberFormat="1" applyBorder="1" applyAlignment="1" applyProtection="1">
      <alignment horizontal="right" vertical="center"/>
    </xf>
    <xf numFmtId="44" fontId="13" fillId="0" borderId="2" xfId="1" applyNumberFormat="1" applyFont="1" applyFill="1" applyBorder="1" applyAlignment="1" applyProtection="1">
      <alignment horizontal="right" vertical="center"/>
    </xf>
    <xf numFmtId="44" fontId="0" fillId="0" borderId="8" xfId="0" applyNumberFormat="1" applyBorder="1" applyAlignment="1" applyProtection="1">
      <alignment vertical="center" wrapText="1"/>
    </xf>
    <xf numFmtId="44" fontId="25" fillId="0" borderId="0" xfId="1" applyNumberFormat="1" applyFont="1" applyFill="1" applyBorder="1" applyAlignment="1" applyProtection="1">
      <alignment horizontal="center" vertical="center" wrapText="1"/>
    </xf>
    <xf numFmtId="0" fontId="25" fillId="0" borderId="9" xfId="1" applyFont="1" applyFill="1" applyBorder="1" applyAlignment="1" applyProtection="1">
      <alignment horizontal="right" vertical="center" wrapText="1"/>
    </xf>
    <xf numFmtId="0" fontId="12" fillId="3" borderId="2"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13" fillId="6" borderId="2" xfId="0" applyFont="1" applyFill="1" applyBorder="1" applyAlignment="1" applyProtection="1">
      <alignment horizontal="center" vertical="center" wrapText="1"/>
    </xf>
    <xf numFmtId="0" fontId="0" fillId="0" borderId="2" xfId="1" applyFont="1" applyFill="1" applyBorder="1" applyAlignment="1" applyProtection="1">
      <alignment horizontal="right" vertical="center" wrapText="1"/>
    </xf>
    <xf numFmtId="0" fontId="0" fillId="0" borderId="6" xfId="0" applyBorder="1" applyAlignment="1" applyProtection="1">
      <alignment horizontal="right" vertical="center" wrapText="1"/>
    </xf>
    <xf numFmtId="0" fontId="0" fillId="0" borderId="7" xfId="0" applyBorder="1" applyAlignment="1" applyProtection="1">
      <alignment horizontal="right" vertical="center" wrapText="1"/>
    </xf>
    <xf numFmtId="164" fontId="18" fillId="0" borderId="3" xfId="0" applyNumberFormat="1" applyFont="1" applyBorder="1" applyAlignment="1">
      <alignment horizontal="center" vertical="center"/>
    </xf>
    <xf numFmtId="0" fontId="20" fillId="0" borderId="3" xfId="0" applyFont="1" applyBorder="1" applyAlignment="1">
      <alignment horizontal="center" vertical="center" wrapText="1"/>
    </xf>
    <xf numFmtId="0" fontId="22" fillId="0" borderId="0" xfId="0" applyFont="1" applyBorder="1" applyAlignment="1">
      <alignment vertical="center"/>
    </xf>
  </cellXfs>
  <cellStyles count="2">
    <cellStyle name="Normalny" xfId="0" builtinId="0"/>
    <cellStyle name="Tekst objaśnienia" xfId="1" builtinId="53" customBuiltin="1"/>
  </cellStyles>
  <dxfs count="0"/>
  <tableStyles count="0" defaultTableStyle="TableStyleMedium2" defaultPivotStyle="PivotStyleLight16"/>
  <colors>
    <indexedColors>
      <rgbColor rgb="FF000000"/>
      <rgbColor rgb="FFFFFFFF"/>
      <rgbColor rgb="FFFF0000"/>
      <rgbColor rgb="FF35FA26"/>
      <rgbColor rgb="FF0000FF"/>
      <rgbColor rgb="FFFFFF00"/>
      <rgbColor rgb="FFFF00FF"/>
      <rgbColor rgb="FF00FFFF"/>
      <rgbColor rgb="FF9C0006"/>
      <rgbColor rgb="FF006600"/>
      <rgbColor rgb="FF000080"/>
      <rgbColor rgb="FF996600"/>
      <rgbColor rgb="FF800080"/>
      <rgbColor rgb="FF008080"/>
      <rgbColor rgb="FFDDDDDD"/>
      <rgbColor rgb="FF808080"/>
      <rgbColor rgb="FF9999FF"/>
      <rgbColor rgb="FF993366"/>
      <rgbColor rgb="FFFFFFCC"/>
      <rgbColor rgb="FFEEECE1"/>
      <rgbColor rgb="FF660066"/>
      <rgbColor rgb="FFFF8080"/>
      <rgbColor rgb="FF0066CC"/>
      <rgbColor rgb="FFD9D9D9"/>
      <rgbColor rgb="FF000080"/>
      <rgbColor rgb="FFFF00FF"/>
      <rgbColor rgb="FFFFFF00"/>
      <rgbColor rgb="FF00FFFF"/>
      <rgbColor rgb="FF800080"/>
      <rgbColor rgb="FFCC0000"/>
      <rgbColor rgb="FF008080"/>
      <rgbColor rgb="FF0000FF"/>
      <rgbColor rgb="FF00CCFF"/>
      <rgbColor rgb="FFCCFFFF"/>
      <rgbColor rgb="FFCCFFCC"/>
      <rgbColor rgb="FFFFFF99"/>
      <rgbColor rgb="FF99CCFF"/>
      <rgbColor rgb="FFFFC7CE"/>
      <rgbColor rgb="FFCC99FF"/>
      <rgbColor rgb="FFFFCCCC"/>
      <rgbColor rgb="FF3366FF"/>
      <rgbColor rgb="FF33CCCC"/>
      <rgbColor rgb="FF66FF00"/>
      <rgbColor rgb="FFFFC000"/>
      <rgbColor rgb="FFFF9900"/>
      <rgbColor rgb="FFFF6600"/>
      <rgbColor rgb="FF666699"/>
      <rgbColor rgb="FF969696"/>
      <rgbColor rgb="FF003366"/>
      <rgbColor rgb="FF339966"/>
      <rgbColor rgb="FF003300"/>
      <rgbColor rgb="FF333300"/>
      <rgbColor rgb="FFCE181E"/>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5"/>
  <sheetViews>
    <sheetView zoomScale="90" zoomScaleNormal="90" workbookViewId="0">
      <selection activeCell="A14" sqref="A14"/>
    </sheetView>
  </sheetViews>
  <sheetFormatPr defaultRowHeight="14.4"/>
  <cols>
    <col min="1" max="1" width="87.33203125" style="1" customWidth="1"/>
    <col min="2" max="4" width="9.109375" style="1" customWidth="1"/>
    <col min="5" max="5" width="49.44140625" style="1" customWidth="1"/>
    <col min="6" max="1025" width="9.109375" style="1" customWidth="1"/>
  </cols>
  <sheetData>
    <row r="1" spans="1:5" ht="103.5" customHeight="1">
      <c r="A1" s="2"/>
    </row>
    <row r="2" spans="1:5" ht="36.75" customHeight="1">
      <c r="A2" s="3" t="s">
        <v>0</v>
      </c>
    </row>
    <row r="3" spans="1:5" ht="98.25" customHeight="1">
      <c r="A3" s="4" t="s">
        <v>1</v>
      </c>
      <c r="E3" s="5"/>
    </row>
    <row r="4" spans="1:5" ht="78.75" customHeight="1"/>
    <row r="5" spans="1:5" ht="13.95" customHeight="1"/>
  </sheetData>
  <pageMargins left="0.78749999999999998" right="0.78749999999999998" top="1.05277777777778" bottom="1.05277777777778" header="0.78749999999999998" footer="0.78749999999999998"/>
  <pageSetup paperSize="9" firstPageNumber="0" orientation="portrait" horizontalDpi="300" verticalDpi="300"/>
  <headerFooter>
    <oddHeader>&amp;C&amp;"Times New Roman,Normalny"&amp;12&amp;A</oddHeader>
    <oddFooter>&amp;C&amp;"Times New Roman,Normalny"&amp;12Strona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9"/>
  <sheetViews>
    <sheetView topLeftCell="A115" zoomScale="90" zoomScaleNormal="90" workbookViewId="0">
      <selection activeCell="A121" sqref="A121"/>
    </sheetView>
  </sheetViews>
  <sheetFormatPr defaultRowHeight="14.4"/>
  <cols>
    <col min="1" max="1" width="140.88671875" customWidth="1"/>
    <col min="2" max="2" width="12.109375" customWidth="1"/>
    <col min="3" max="3" width="20.5546875" customWidth="1"/>
    <col min="4" max="1025" width="8.6640625" customWidth="1"/>
  </cols>
  <sheetData>
    <row r="1" spans="1:1">
      <c r="A1" s="6"/>
    </row>
    <row r="2" spans="1:1">
      <c r="A2" s="6"/>
    </row>
    <row r="3" spans="1:1">
      <c r="A3" s="6" t="s">
        <v>2</v>
      </c>
    </row>
    <row r="4" spans="1:1">
      <c r="A4" s="6" t="s">
        <v>3</v>
      </c>
    </row>
    <row r="5" spans="1:1">
      <c r="A5" s="6" t="s">
        <v>4</v>
      </c>
    </row>
    <row r="6" spans="1:1">
      <c r="A6" s="6" t="s">
        <v>5</v>
      </c>
    </row>
    <row r="7" spans="1:1">
      <c r="A7" s="6" t="s">
        <v>6</v>
      </c>
    </row>
    <row r="8" spans="1:1">
      <c r="A8" s="6" t="s">
        <v>7</v>
      </c>
    </row>
    <row r="9" spans="1:1">
      <c r="A9" s="6" t="s">
        <v>8</v>
      </c>
    </row>
    <row r="10" spans="1:1">
      <c r="A10" s="6" t="s">
        <v>9</v>
      </c>
    </row>
    <row r="11" spans="1:1">
      <c r="A11" s="6" t="s">
        <v>10</v>
      </c>
    </row>
    <row r="12" spans="1:1">
      <c r="A12" s="6" t="s">
        <v>11</v>
      </c>
    </row>
    <row r="13" spans="1:1">
      <c r="A13" s="6" t="s">
        <v>12</v>
      </c>
    </row>
    <row r="14" spans="1:1">
      <c r="A14" s="6" t="s">
        <v>13</v>
      </c>
    </row>
    <row r="15" spans="1:1">
      <c r="A15" s="7"/>
    </row>
    <row r="16" spans="1:1">
      <c r="A16" s="7"/>
    </row>
    <row r="17" spans="1:1">
      <c r="A17" s="7"/>
    </row>
    <row r="18" spans="1:1">
      <c r="A18" s="7"/>
    </row>
    <row r="19" spans="1:1">
      <c r="A19" s="6"/>
    </row>
    <row r="20" spans="1:1">
      <c r="A20" s="6"/>
    </row>
    <row r="21" spans="1:1" ht="15.6">
      <c r="A21" s="8" t="s">
        <v>14</v>
      </c>
    </row>
    <row r="22" spans="1:1" ht="28.5" customHeight="1">
      <c r="A22" s="6" t="s">
        <v>15</v>
      </c>
    </row>
    <row r="23" spans="1:1">
      <c r="A23" s="6" t="s">
        <v>16</v>
      </c>
    </row>
    <row r="24" spans="1:1" ht="26.4">
      <c r="A24" s="6" t="s">
        <v>17</v>
      </c>
    </row>
    <row r="25" spans="1:1">
      <c r="A25" s="6" t="s">
        <v>18</v>
      </c>
    </row>
    <row r="26" spans="1:1" ht="26.4">
      <c r="A26" s="6" t="s">
        <v>19</v>
      </c>
    </row>
    <row r="27" spans="1:1" ht="30" customHeight="1">
      <c r="A27" s="6" t="s">
        <v>20</v>
      </c>
    </row>
    <row r="28" spans="1:1" ht="45" customHeight="1">
      <c r="A28" s="6" t="s">
        <v>21</v>
      </c>
    </row>
    <row r="29" spans="1:1" ht="33" customHeight="1">
      <c r="A29" s="6" t="s">
        <v>22</v>
      </c>
    </row>
    <row r="30" spans="1:1" ht="33" customHeight="1">
      <c r="A30" s="6" t="s">
        <v>23</v>
      </c>
    </row>
    <row r="31" spans="1:1" ht="47.25" customHeight="1">
      <c r="A31" s="6" t="s">
        <v>24</v>
      </c>
    </row>
    <row r="32" spans="1:1" ht="18.75" customHeight="1">
      <c r="A32" s="6" t="s">
        <v>25</v>
      </c>
    </row>
    <row r="33" spans="1:3" ht="26.25" customHeight="1">
      <c r="A33" s="8" t="s">
        <v>26</v>
      </c>
    </row>
    <row r="34" spans="1:3" ht="48.75" customHeight="1">
      <c r="A34" s="6" t="s">
        <v>27</v>
      </c>
    </row>
    <row r="35" spans="1:3" ht="56.25" customHeight="1">
      <c r="A35" s="6" t="s">
        <v>28</v>
      </c>
    </row>
    <row r="36" spans="1:3" ht="26.4">
      <c r="A36" s="6" t="s">
        <v>29</v>
      </c>
    </row>
    <row r="37" spans="1:3">
      <c r="A37" s="6" t="s">
        <v>30</v>
      </c>
    </row>
    <row r="38" spans="1:3" ht="42.75" customHeight="1">
      <c r="A38" s="6" t="s">
        <v>31</v>
      </c>
    </row>
    <row r="39" spans="1:3" ht="28.5" customHeight="1">
      <c r="A39" s="8" t="s">
        <v>32</v>
      </c>
    </row>
    <row r="40" spans="1:3" ht="26.4">
      <c r="A40" s="6" t="s">
        <v>33</v>
      </c>
    </row>
    <row r="41" spans="1:3" ht="26.4">
      <c r="A41" s="6" t="s">
        <v>34</v>
      </c>
    </row>
    <row r="42" spans="1:3">
      <c r="A42" s="6" t="s">
        <v>35</v>
      </c>
    </row>
    <row r="43" spans="1:3">
      <c r="A43" s="6" t="s">
        <v>36</v>
      </c>
      <c r="C43" s="6" t="s">
        <v>37</v>
      </c>
    </row>
    <row r="44" spans="1:3">
      <c r="A44" s="6" t="s">
        <v>38</v>
      </c>
      <c r="C44" s="6" t="s">
        <v>39</v>
      </c>
    </row>
    <row r="45" spans="1:3">
      <c r="A45" s="6" t="s">
        <v>40</v>
      </c>
      <c r="C45" s="6" t="s">
        <v>41</v>
      </c>
    </row>
    <row r="46" spans="1:3">
      <c r="A46" s="6" t="s">
        <v>42</v>
      </c>
      <c r="C46" s="6" t="s">
        <v>43</v>
      </c>
    </row>
    <row r="47" spans="1:3">
      <c r="A47" s="6" t="s">
        <v>44</v>
      </c>
      <c r="C47" s="6" t="s">
        <v>45</v>
      </c>
    </row>
    <row r="48" spans="1:3">
      <c r="A48" s="6" t="s">
        <v>46</v>
      </c>
      <c r="C48" s="6" t="s">
        <v>47</v>
      </c>
    </row>
    <row r="49" spans="1:3">
      <c r="A49" s="6" t="s">
        <v>48</v>
      </c>
      <c r="C49" s="6" t="s">
        <v>49</v>
      </c>
    </row>
    <row r="50" spans="1:3">
      <c r="A50" s="6" t="s">
        <v>50</v>
      </c>
      <c r="C50" s="6" t="s">
        <v>51</v>
      </c>
    </row>
    <row r="51" spans="1:3" ht="32.25" customHeight="1">
      <c r="A51" s="6" t="s">
        <v>52</v>
      </c>
      <c r="B51" s="6" t="s">
        <v>53</v>
      </c>
    </row>
    <row r="52" spans="1:3">
      <c r="A52" s="6" t="s">
        <v>54</v>
      </c>
      <c r="C52" s="6" t="s">
        <v>55</v>
      </c>
    </row>
    <row r="53" spans="1:3" ht="15.6">
      <c r="A53" s="8" t="s">
        <v>56</v>
      </c>
    </row>
    <row r="54" spans="1:3">
      <c r="A54" s="6" t="s">
        <v>57</v>
      </c>
    </row>
    <row r="55" spans="1:3">
      <c r="A55" s="6" t="s">
        <v>58</v>
      </c>
    </row>
    <row r="56" spans="1:3">
      <c r="A56" s="6" t="s">
        <v>59</v>
      </c>
    </row>
    <row r="57" spans="1:3" ht="39.6">
      <c r="A57" s="6" t="s">
        <v>60</v>
      </c>
    </row>
    <row r="58" spans="1:3" ht="26.4">
      <c r="A58" s="6" t="s">
        <v>61</v>
      </c>
    </row>
    <row r="59" spans="1:3" ht="26.4">
      <c r="A59" s="6" t="s">
        <v>62</v>
      </c>
    </row>
    <row r="60" spans="1:3" ht="26.4">
      <c r="A60" s="6" t="s">
        <v>63</v>
      </c>
    </row>
    <row r="61" spans="1:3">
      <c r="A61" s="6"/>
    </row>
    <row r="62" spans="1:3">
      <c r="A62" s="6" t="s">
        <v>64</v>
      </c>
    </row>
    <row r="63" spans="1:3" ht="26.4">
      <c r="A63" s="6" t="s">
        <v>65</v>
      </c>
    </row>
    <row r="64" spans="1:3">
      <c r="A64" s="6" t="s">
        <v>66</v>
      </c>
    </row>
    <row r="65" spans="1:8" ht="26.4">
      <c r="A65" s="6" t="s">
        <v>67</v>
      </c>
    </row>
    <row r="66" spans="1:8" ht="26.4">
      <c r="A66" s="6" t="s">
        <v>68</v>
      </c>
    </row>
    <row r="67" spans="1:8" ht="26.4">
      <c r="A67" s="6" t="s">
        <v>69</v>
      </c>
    </row>
    <row r="68" spans="1:8">
      <c r="A68" s="6" t="s">
        <v>70</v>
      </c>
    </row>
    <row r="69" spans="1:8">
      <c r="A69" s="6" t="s">
        <v>71</v>
      </c>
    </row>
    <row r="70" spans="1:8">
      <c r="A70" s="6" t="s">
        <v>72</v>
      </c>
    </row>
    <row r="71" spans="1:8">
      <c r="A71" s="6" t="s">
        <v>73</v>
      </c>
    </row>
    <row r="72" spans="1:8">
      <c r="A72" s="6" t="s">
        <v>74</v>
      </c>
    </row>
    <row r="73" spans="1:8">
      <c r="A73" s="6" t="s">
        <v>75</v>
      </c>
    </row>
    <row r="74" spans="1:8" ht="26.4">
      <c r="A74" s="6" t="s">
        <v>76</v>
      </c>
    </row>
    <row r="75" spans="1:8" ht="39.6">
      <c r="A75" s="6" t="s">
        <v>77</v>
      </c>
    </row>
    <row r="76" spans="1:8" ht="56.25" customHeight="1">
      <c r="A76" s="6" t="s">
        <v>78</v>
      </c>
      <c r="B76" s="9"/>
      <c r="C76" s="9"/>
      <c r="D76" s="9"/>
      <c r="E76" s="9"/>
      <c r="F76" s="9"/>
      <c r="G76" s="9"/>
      <c r="H76" s="9"/>
    </row>
    <row r="77" spans="1:8" ht="15.6">
      <c r="A77" s="8" t="s">
        <v>79</v>
      </c>
    </row>
    <row r="78" spans="1:8">
      <c r="A78" s="6" t="s">
        <v>80</v>
      </c>
    </row>
    <row r="79" spans="1:8">
      <c r="A79" s="6" t="s">
        <v>81</v>
      </c>
    </row>
    <row r="80" spans="1:8" ht="15.6">
      <c r="A80" s="8" t="s">
        <v>82</v>
      </c>
    </row>
    <row r="81" spans="1:1">
      <c r="A81" s="10" t="s">
        <v>83</v>
      </c>
    </row>
    <row r="82" spans="1:1">
      <c r="A82" s="6" t="s">
        <v>84</v>
      </c>
    </row>
    <row r="83" spans="1:1">
      <c r="A83" s="6" t="s">
        <v>85</v>
      </c>
    </row>
    <row r="84" spans="1:1">
      <c r="A84" s="6" t="s">
        <v>86</v>
      </c>
    </row>
    <row r="85" spans="1:1">
      <c r="A85" s="6" t="s">
        <v>87</v>
      </c>
    </row>
    <row r="86" spans="1:1">
      <c r="A86" s="6" t="s">
        <v>88</v>
      </c>
    </row>
    <row r="87" spans="1:1">
      <c r="A87" s="6" t="s">
        <v>89</v>
      </c>
    </row>
    <row r="88" spans="1:1">
      <c r="A88" s="6" t="s">
        <v>90</v>
      </c>
    </row>
    <row r="89" spans="1:1">
      <c r="A89" s="6" t="s">
        <v>91</v>
      </c>
    </row>
    <row r="90" spans="1:1" ht="26.4">
      <c r="A90" s="6" t="s">
        <v>92</v>
      </c>
    </row>
    <row r="91" spans="1:1">
      <c r="A91" s="6"/>
    </row>
    <row r="92" spans="1:1">
      <c r="A92" s="11"/>
    </row>
    <row r="93" spans="1:1">
      <c r="A93" s="10" t="s">
        <v>93</v>
      </c>
    </row>
    <row r="94" spans="1:1" ht="66">
      <c r="A94" s="12" t="s">
        <v>94</v>
      </c>
    </row>
    <row r="95" spans="1:1">
      <c r="A95" s="11"/>
    </row>
    <row r="96" spans="1:1">
      <c r="A96" s="11"/>
    </row>
    <row r="97" spans="1:1" ht="15.6">
      <c r="A97" s="8" t="s">
        <v>95</v>
      </c>
    </row>
    <row r="98" spans="1:1" ht="15.6">
      <c r="A98" s="8"/>
    </row>
    <row r="99" spans="1:1">
      <c r="A99" s="10" t="s">
        <v>96</v>
      </c>
    </row>
    <row r="100" spans="1:1">
      <c r="A100" s="10"/>
    </row>
    <row r="101" spans="1:1" ht="42" customHeight="1">
      <c r="A101" s="6" t="s">
        <v>97</v>
      </c>
    </row>
    <row r="102" spans="1:1" ht="43.5" customHeight="1">
      <c r="A102" s="6" t="s">
        <v>98</v>
      </c>
    </row>
    <row r="103" spans="1:1">
      <c r="A103" s="6" t="s">
        <v>99</v>
      </c>
    </row>
    <row r="104" spans="1:1">
      <c r="A104" s="6" t="s">
        <v>100</v>
      </c>
    </row>
    <row r="105" spans="1:1">
      <c r="A105" s="6" t="s">
        <v>101</v>
      </c>
    </row>
    <row r="106" spans="1:1">
      <c r="A106" s="6" t="s">
        <v>102</v>
      </c>
    </row>
    <row r="107" spans="1:1">
      <c r="A107" s="6" t="s">
        <v>103</v>
      </c>
    </row>
    <row r="108" spans="1:1">
      <c r="A108" s="6" t="s">
        <v>104</v>
      </c>
    </row>
    <row r="109" spans="1:1">
      <c r="A109" s="6" t="s">
        <v>105</v>
      </c>
    </row>
    <row r="110" spans="1:1">
      <c r="A110" s="6" t="s">
        <v>106</v>
      </c>
    </row>
    <row r="111" spans="1:1">
      <c r="A111" s="6" t="s">
        <v>107</v>
      </c>
    </row>
    <row r="112" spans="1:1">
      <c r="A112" s="6"/>
    </row>
    <row r="113" spans="1:1">
      <c r="A113" s="10" t="s">
        <v>108</v>
      </c>
    </row>
    <row r="114" spans="1:1" ht="26.4">
      <c r="A114" s="6" t="s">
        <v>109</v>
      </c>
    </row>
    <row r="115" spans="1:1">
      <c r="A115" s="6" t="s">
        <v>102</v>
      </c>
    </row>
    <row r="116" spans="1:1">
      <c r="A116" s="6" t="s">
        <v>110</v>
      </c>
    </row>
    <row r="117" spans="1:1">
      <c r="A117" s="6" t="s">
        <v>111</v>
      </c>
    </row>
    <row r="118" spans="1:1">
      <c r="A118" s="6" t="s">
        <v>112</v>
      </c>
    </row>
    <row r="119" spans="1:1">
      <c r="A119" s="6" t="s">
        <v>113</v>
      </c>
    </row>
    <row r="120" spans="1:1">
      <c r="A120" s="6" t="s">
        <v>114</v>
      </c>
    </row>
    <row r="121" spans="1:1">
      <c r="A121" s="6" t="s">
        <v>115</v>
      </c>
    </row>
    <row r="122" spans="1:1">
      <c r="A122" s="6" t="s">
        <v>116</v>
      </c>
    </row>
    <row r="123" spans="1:1">
      <c r="A123" s="6" t="s">
        <v>117</v>
      </c>
    </row>
    <row r="124" spans="1:1">
      <c r="A124" s="6" t="s">
        <v>118</v>
      </c>
    </row>
    <row r="125" spans="1:1">
      <c r="A125" s="6" t="s">
        <v>119</v>
      </c>
    </row>
    <row r="126" spans="1:1">
      <c r="A126" s="6" t="s">
        <v>120</v>
      </c>
    </row>
    <row r="127" spans="1:1">
      <c r="A127" s="6" t="s">
        <v>121</v>
      </c>
    </row>
    <row r="128" spans="1:1">
      <c r="A128" s="6" t="s">
        <v>122</v>
      </c>
    </row>
    <row r="129" spans="1:1">
      <c r="A129" s="6" t="s">
        <v>123</v>
      </c>
    </row>
    <row r="130" spans="1:1">
      <c r="A130" s="6" t="s">
        <v>153</v>
      </c>
    </row>
    <row r="131" spans="1:1">
      <c r="A131" s="6" t="s">
        <v>124</v>
      </c>
    </row>
    <row r="132" spans="1:1">
      <c r="A132" s="6" t="s">
        <v>125</v>
      </c>
    </row>
    <row r="133" spans="1:1">
      <c r="A133" s="6" t="s">
        <v>126</v>
      </c>
    </row>
    <row r="134" spans="1:1">
      <c r="A134" s="6" t="s">
        <v>127</v>
      </c>
    </row>
    <row r="135" spans="1:1">
      <c r="A135" s="6" t="s">
        <v>128</v>
      </c>
    </row>
    <row r="136" spans="1:1">
      <c r="A136" s="6" t="s">
        <v>129</v>
      </c>
    </row>
    <row r="137" spans="1:1">
      <c r="A137" s="6" t="s">
        <v>130</v>
      </c>
    </row>
    <row r="138" spans="1:1">
      <c r="A138" s="6" t="s">
        <v>131</v>
      </c>
    </row>
    <row r="139" spans="1:1">
      <c r="A139" s="6" t="s">
        <v>132</v>
      </c>
    </row>
  </sheetData>
  <pageMargins left="0.78749999999999998" right="0.78749999999999998" top="1.05277777777778" bottom="1.05277777777778" header="0.78749999999999998" footer="0.78749999999999998"/>
  <pageSetup paperSize="9" firstPageNumber="0" orientation="portrait" horizontalDpi="300" verticalDpi="300"/>
  <headerFooter>
    <oddHeader>&amp;C&amp;"Times New Roman,Normalny"&amp;12&amp;A</oddHeader>
    <oddFooter>&amp;C&amp;"Times New Roman,Normalny"&amp;12Strona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tabSelected="1" zoomScale="85" zoomScaleNormal="85" workbookViewId="0">
      <selection activeCell="C4" sqref="C4"/>
    </sheetView>
  </sheetViews>
  <sheetFormatPr defaultRowHeight="14.4"/>
  <cols>
    <col min="1" max="1" width="7" customWidth="1"/>
    <col min="2" max="2" width="10.77734375" customWidth="1"/>
    <col min="3" max="3" width="98.21875" customWidth="1"/>
    <col min="4" max="4" width="13.88671875" customWidth="1"/>
    <col min="5" max="5" width="14" customWidth="1"/>
    <col min="6" max="7" width="16.33203125" customWidth="1"/>
    <col min="8" max="9" width="8.6640625" customWidth="1"/>
    <col min="10" max="10" width="19.44140625" customWidth="1"/>
    <col min="11" max="1025" width="8.6640625" customWidth="1"/>
  </cols>
  <sheetData>
    <row r="1" spans="1:7" ht="38.85" customHeight="1">
      <c r="A1" s="59" t="s">
        <v>133</v>
      </c>
      <c r="B1" s="59"/>
      <c r="C1" s="59"/>
      <c r="D1" s="59"/>
      <c r="E1" s="59"/>
      <c r="F1" s="59"/>
      <c r="G1" s="59"/>
    </row>
    <row r="2" spans="1:7" ht="28.8">
      <c r="A2" s="13" t="s">
        <v>134</v>
      </c>
      <c r="B2" s="13" t="s">
        <v>164</v>
      </c>
      <c r="C2" s="13" t="s">
        <v>135</v>
      </c>
      <c r="D2" s="13" t="s">
        <v>136</v>
      </c>
      <c r="E2" s="13" t="s">
        <v>137</v>
      </c>
      <c r="F2" s="13" t="s">
        <v>138</v>
      </c>
      <c r="G2" s="13" t="s">
        <v>139</v>
      </c>
    </row>
    <row r="3" spans="1:7" ht="17.100000000000001" customHeight="1">
      <c r="A3" s="60" t="s">
        <v>151</v>
      </c>
      <c r="B3" s="60"/>
      <c r="C3" s="60"/>
      <c r="D3" s="60"/>
      <c r="E3" s="60"/>
      <c r="F3" s="60"/>
      <c r="G3" s="60"/>
    </row>
    <row r="4" spans="1:7" ht="54" customHeight="1">
      <c r="A4" s="14">
        <v>1</v>
      </c>
      <c r="B4" s="14" t="s">
        <v>163</v>
      </c>
      <c r="C4" s="15" t="s">
        <v>154</v>
      </c>
      <c r="D4" s="16">
        <v>407.51</v>
      </c>
      <c r="E4" s="14" t="s">
        <v>42</v>
      </c>
      <c r="F4" s="53">
        <v>0</v>
      </c>
      <c r="G4" s="54">
        <f>F4*D4</f>
        <v>0</v>
      </c>
    </row>
    <row r="5" spans="1:7" ht="45" customHeight="1">
      <c r="A5" s="14">
        <v>2</v>
      </c>
      <c r="B5" s="14" t="s">
        <v>163</v>
      </c>
      <c r="C5" s="15" t="s">
        <v>157</v>
      </c>
      <c r="D5" s="16">
        <v>6.25</v>
      </c>
      <c r="E5" s="14" t="s">
        <v>42</v>
      </c>
      <c r="F5" s="53">
        <v>0</v>
      </c>
      <c r="G5" s="54">
        <f>F5*D5</f>
        <v>0</v>
      </c>
    </row>
    <row r="6" spans="1:7" ht="28.2" customHeight="1">
      <c r="A6" s="63" t="s">
        <v>162</v>
      </c>
      <c r="B6" s="64"/>
      <c r="C6" s="64"/>
      <c r="D6" s="64"/>
      <c r="E6" s="64"/>
      <c r="F6" s="64"/>
      <c r="G6" s="56">
        <f>SUM(G4:G5)</f>
        <v>0</v>
      </c>
    </row>
    <row r="7" spans="1:7" ht="17.100000000000001" customHeight="1">
      <c r="A7" s="61" t="s">
        <v>152</v>
      </c>
      <c r="B7" s="61"/>
      <c r="C7" s="61"/>
      <c r="D7" s="61"/>
      <c r="E7" s="61"/>
      <c r="F7" s="61"/>
      <c r="G7" s="61"/>
    </row>
    <row r="8" spans="1:7" ht="53.25" customHeight="1">
      <c r="A8" s="14">
        <v>3</v>
      </c>
      <c r="B8" s="14" t="s">
        <v>163</v>
      </c>
      <c r="C8" s="15" t="s">
        <v>155</v>
      </c>
      <c r="D8" s="16">
        <v>6.9</v>
      </c>
      <c r="E8" s="14" t="s">
        <v>42</v>
      </c>
      <c r="F8" s="53">
        <v>0</v>
      </c>
      <c r="G8" s="54">
        <f t="shared" ref="G8:G9" si="0">F8*D8</f>
        <v>0</v>
      </c>
    </row>
    <row r="9" spans="1:7" ht="50.25" customHeight="1">
      <c r="A9" s="14">
        <v>4</v>
      </c>
      <c r="B9" s="14" t="s">
        <v>163</v>
      </c>
      <c r="C9" s="15" t="s">
        <v>156</v>
      </c>
      <c r="D9" s="16">
        <v>24.7</v>
      </c>
      <c r="E9" s="14" t="s">
        <v>42</v>
      </c>
      <c r="F9" s="53">
        <v>0</v>
      </c>
      <c r="G9" s="54">
        <f t="shared" si="0"/>
        <v>0</v>
      </c>
    </row>
    <row r="10" spans="1:7" ht="37.35" customHeight="1">
      <c r="A10" s="62" t="s">
        <v>160</v>
      </c>
      <c r="B10" s="62"/>
      <c r="C10" s="62"/>
      <c r="D10" s="62"/>
      <c r="E10" s="62"/>
      <c r="F10" s="62"/>
      <c r="G10" s="55">
        <f>SUM(G8:G9)</f>
        <v>0</v>
      </c>
    </row>
    <row r="11" spans="1:7" ht="37.35" customHeight="1">
      <c r="A11" s="58" t="s">
        <v>161</v>
      </c>
      <c r="B11" s="58"/>
      <c r="C11" s="58"/>
      <c r="D11" s="58"/>
      <c r="E11" s="58"/>
      <c r="F11" s="58"/>
      <c r="G11" s="57">
        <f>G6+G10</f>
        <v>0</v>
      </c>
    </row>
    <row r="12" spans="1:7" ht="37.35" customHeight="1">
      <c r="A12" s="17"/>
      <c r="B12" s="17"/>
      <c r="C12" s="18"/>
      <c r="D12" s="17"/>
      <c r="E12" s="17"/>
      <c r="F12" s="19"/>
      <c r="G12" s="20"/>
    </row>
    <row r="13" spans="1:7" ht="37.35" customHeight="1">
      <c r="A13" s="21"/>
      <c r="B13" s="21"/>
      <c r="C13" s="21"/>
      <c r="D13" s="21"/>
      <c r="E13" s="21"/>
      <c r="F13" s="21"/>
      <c r="G13" s="20"/>
    </row>
    <row r="20" ht="24.6" customHeight="1"/>
    <row r="21" ht="35.85" customHeight="1"/>
    <row r="22" ht="35.85" customHeight="1"/>
    <row r="43" spans="4:5">
      <c r="D43">
        <f>251.54+43774.74+12897.23</f>
        <v>56923.509999999995</v>
      </c>
    </row>
    <row r="44" spans="4:5">
      <c r="D44">
        <f>56293.51/115</f>
        <v>489.5087826086957</v>
      </c>
      <c r="E44" s="22"/>
    </row>
  </sheetData>
  <autoFilter ref="A2:G2"/>
  <mergeCells count="6">
    <mergeCell ref="A11:F11"/>
    <mergeCell ref="A1:G1"/>
    <mergeCell ref="A3:G3"/>
    <mergeCell ref="A7:G7"/>
    <mergeCell ref="A10:F10"/>
    <mergeCell ref="A6:F6"/>
  </mergeCells>
  <pageMargins left="0.7" right="0.7" top="0.75" bottom="0.75" header="0.51180555555555496" footer="0.51180555555555496"/>
  <pageSetup paperSize="8" firstPageNumber="0"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zoomScale="90" zoomScaleNormal="90" workbookViewId="0">
      <selection activeCell="D12" sqref="D12"/>
    </sheetView>
  </sheetViews>
  <sheetFormatPr defaultRowHeight="14.4"/>
  <cols>
    <col min="1" max="1" width="7.88671875" style="23" customWidth="1"/>
    <col min="2" max="2" width="11.6640625" style="24" customWidth="1"/>
    <col min="3" max="3" width="62.33203125" style="24" customWidth="1"/>
    <col min="4" max="4" width="21.5546875" style="25" customWidth="1"/>
    <col min="5" max="1025" width="8.6640625" customWidth="1"/>
  </cols>
  <sheetData>
    <row r="1" spans="1:14" s="24" customFormat="1" ht="13.2">
      <c r="A1" s="23"/>
      <c r="B1" s="26"/>
      <c r="C1" s="27"/>
      <c r="D1" s="28"/>
      <c r="E1" s="29"/>
      <c r="F1" s="29"/>
      <c r="G1" s="29"/>
      <c r="H1" s="29"/>
      <c r="I1" s="29"/>
      <c r="J1" s="29"/>
      <c r="K1" s="29"/>
      <c r="L1" s="29"/>
      <c r="M1" s="29"/>
      <c r="N1" s="29"/>
    </row>
    <row r="2" spans="1:14" s="24" customFormat="1" ht="15" customHeight="1">
      <c r="A2" s="65" t="s">
        <v>140</v>
      </c>
      <c r="B2" s="65"/>
      <c r="C2" s="65"/>
      <c r="D2" s="65"/>
      <c r="E2" s="30"/>
      <c r="F2" s="30"/>
      <c r="G2" s="30"/>
      <c r="H2" s="30"/>
      <c r="I2" s="31"/>
      <c r="J2" s="29"/>
      <c r="K2" s="29"/>
      <c r="L2" s="29"/>
      <c r="M2" s="29"/>
      <c r="N2" s="29"/>
    </row>
    <row r="3" spans="1:14" s="24" customFormat="1" ht="15" customHeight="1">
      <c r="A3" s="32"/>
      <c r="B3" s="33"/>
      <c r="C3" s="34"/>
      <c r="D3" s="35"/>
      <c r="E3" s="30"/>
      <c r="F3" s="30"/>
      <c r="G3" s="30"/>
      <c r="H3" s="30"/>
      <c r="I3" s="31"/>
      <c r="J3" s="29"/>
      <c r="K3" s="29"/>
      <c r="L3" s="29"/>
      <c r="M3" s="29"/>
      <c r="N3" s="29"/>
    </row>
    <row r="4" spans="1:14" s="24" customFormat="1" ht="67.2" customHeight="1">
      <c r="A4" s="66" t="s">
        <v>141</v>
      </c>
      <c r="B4" s="66"/>
      <c r="C4" s="66"/>
      <c r="D4" s="66"/>
      <c r="E4" s="30"/>
      <c r="F4" s="30"/>
      <c r="G4" s="30"/>
      <c r="H4" s="30"/>
      <c r="I4" s="31"/>
      <c r="J4" s="29"/>
      <c r="K4" s="29"/>
      <c r="L4" s="29"/>
      <c r="M4" s="29"/>
      <c r="N4" s="29"/>
    </row>
    <row r="5" spans="1:14" s="24" customFormat="1" ht="15" customHeight="1">
      <c r="A5" s="23"/>
      <c r="B5" s="36"/>
      <c r="C5" s="36"/>
      <c r="D5" s="36"/>
      <c r="E5" s="30"/>
      <c r="F5" s="30"/>
      <c r="G5" s="30"/>
      <c r="H5" s="30"/>
      <c r="I5" s="31"/>
      <c r="J5" s="29"/>
      <c r="K5" s="29"/>
      <c r="L5" s="29"/>
      <c r="M5" s="29"/>
      <c r="N5" s="29"/>
    </row>
    <row r="6" spans="1:14" s="24" customFormat="1" ht="13.2">
      <c r="A6" s="23"/>
      <c r="B6" s="67"/>
      <c r="C6" s="67"/>
      <c r="D6" s="28"/>
      <c r="E6" s="29"/>
      <c r="F6" s="29"/>
      <c r="G6" s="29"/>
      <c r="H6" s="29"/>
      <c r="I6" s="29"/>
      <c r="J6" s="29"/>
      <c r="K6" s="29"/>
      <c r="L6" s="29"/>
      <c r="M6" s="29"/>
      <c r="N6" s="29"/>
    </row>
    <row r="7" spans="1:14" s="24" customFormat="1" ht="26.4">
      <c r="A7" s="37" t="s">
        <v>142</v>
      </c>
      <c r="B7" s="38" t="s">
        <v>143</v>
      </c>
      <c r="C7" s="38" t="s">
        <v>144</v>
      </c>
      <c r="D7" s="39" t="s">
        <v>145</v>
      </c>
      <c r="E7" s="29"/>
      <c r="F7" s="29"/>
      <c r="G7" s="29"/>
      <c r="H7" s="29"/>
      <c r="I7" s="29"/>
      <c r="J7" s="29"/>
      <c r="K7" s="29"/>
      <c r="L7" s="29"/>
      <c r="M7" s="29"/>
      <c r="N7" s="29"/>
    </row>
    <row r="8" spans="1:14" s="24" customFormat="1" ht="20.7" customHeight="1">
      <c r="A8" s="40">
        <v>1</v>
      </c>
      <c r="B8" s="41" t="s">
        <v>146</v>
      </c>
      <c r="C8" s="42" t="str">
        <f>Przedmiar!A3</f>
        <v>SIECI WODOCIĄGOWE (PEŁEN ZAKRES TECHNOLOGICZNY)</v>
      </c>
      <c r="D8" s="43">
        <f>Przedmiar!G6</f>
        <v>0</v>
      </c>
      <c r="E8" s="29"/>
      <c r="F8" s="29"/>
      <c r="G8" s="29"/>
      <c r="H8" s="29"/>
      <c r="I8" s="29"/>
      <c r="J8" s="29"/>
      <c r="K8" s="29"/>
      <c r="L8" s="29"/>
      <c r="M8" s="29"/>
      <c r="N8" s="29"/>
    </row>
    <row r="9" spans="1:14" s="24" customFormat="1" ht="20.7" customHeight="1">
      <c r="A9" s="40">
        <v>2</v>
      </c>
      <c r="B9" s="44" t="s">
        <v>158</v>
      </c>
      <c r="C9" s="42" t="str">
        <f>Przedmiar!A7</f>
        <v>PRZYŁĄCZA WODOCIĄGOWE (PEŁEN ZAKRES TECHNOLOGICZNY)</v>
      </c>
      <c r="D9" s="43">
        <f>Przedmiar!G10</f>
        <v>0</v>
      </c>
      <c r="E9" s="29"/>
      <c r="F9" s="29"/>
      <c r="G9" s="29"/>
      <c r="H9" s="29"/>
      <c r="I9" s="29"/>
      <c r="J9" s="29"/>
      <c r="K9" s="29"/>
      <c r="L9" s="29"/>
      <c r="M9" s="29"/>
      <c r="N9" s="29"/>
    </row>
    <row r="10" spans="1:14" s="24" customFormat="1" ht="20.7" customHeight="1">
      <c r="A10" s="45"/>
      <c r="B10" s="41"/>
      <c r="C10" s="42"/>
      <c r="D10" s="43"/>
      <c r="E10" s="29"/>
      <c r="F10" s="29"/>
      <c r="G10" s="29"/>
      <c r="H10" s="29"/>
      <c r="I10" s="29"/>
      <c r="J10" s="29"/>
      <c r="K10" s="29"/>
      <c r="L10" s="29"/>
      <c r="M10" s="29"/>
      <c r="N10" s="29"/>
    </row>
    <row r="11" spans="1:14" s="24" customFormat="1" ht="20.7" customHeight="1">
      <c r="A11" s="40"/>
      <c r="B11" s="46"/>
      <c r="C11" s="47" t="s">
        <v>159</v>
      </c>
      <c r="D11" s="48">
        <f>SUM(D8:D9)</f>
        <v>0</v>
      </c>
      <c r="E11" s="29"/>
      <c r="F11" s="29"/>
      <c r="G11" s="29"/>
      <c r="H11" s="29"/>
      <c r="I11" s="29"/>
      <c r="J11" s="29"/>
      <c r="K11" s="29"/>
      <c r="L11" s="29"/>
      <c r="M11" s="29"/>
      <c r="N11" s="29"/>
    </row>
    <row r="12" spans="1:14" s="24" customFormat="1" ht="20.7" customHeight="1">
      <c r="A12" s="40"/>
      <c r="B12" s="46"/>
      <c r="C12" s="47" t="s">
        <v>147</v>
      </c>
      <c r="D12" s="48">
        <f>D11</f>
        <v>0</v>
      </c>
      <c r="E12" s="29"/>
      <c r="F12" s="29"/>
      <c r="G12" s="29"/>
      <c r="H12" s="29"/>
      <c r="I12" s="29"/>
      <c r="J12" s="29"/>
      <c r="K12" s="29"/>
      <c r="L12" s="29"/>
      <c r="M12" s="29"/>
      <c r="N12" s="29"/>
    </row>
    <row r="13" spans="1:14" s="24" customFormat="1" ht="20.7" customHeight="1">
      <c r="A13" s="40"/>
      <c r="B13" s="46"/>
      <c r="C13" s="47" t="s">
        <v>148</v>
      </c>
      <c r="D13" s="48">
        <f>D12*23%</f>
        <v>0</v>
      </c>
      <c r="E13" s="29"/>
      <c r="F13" s="29"/>
      <c r="G13" s="29"/>
      <c r="H13" s="29"/>
      <c r="I13" s="29"/>
      <c r="J13" s="29"/>
      <c r="K13" s="29"/>
      <c r="L13" s="29"/>
      <c r="M13" s="29"/>
      <c r="N13" s="29"/>
    </row>
    <row r="14" spans="1:14" s="24" customFormat="1" ht="20.7" customHeight="1">
      <c r="A14" s="40"/>
      <c r="B14" s="46"/>
      <c r="C14" s="47" t="s">
        <v>149</v>
      </c>
      <c r="D14" s="48">
        <f>SUM(D12:D13)</f>
        <v>0</v>
      </c>
      <c r="E14" s="29"/>
      <c r="F14" s="29"/>
      <c r="G14" s="29"/>
      <c r="H14" s="29"/>
      <c r="I14" s="29"/>
      <c r="J14" s="29"/>
      <c r="K14" s="29"/>
      <c r="L14" s="29"/>
      <c r="M14" s="29"/>
      <c r="N14" s="29"/>
    </row>
    <row r="15" spans="1:14" s="24" customFormat="1" ht="13.2">
      <c r="A15" s="23"/>
      <c r="B15" s="49"/>
      <c r="C15" s="50"/>
      <c r="D15" s="51"/>
      <c r="E15" s="29"/>
      <c r="F15" s="29"/>
      <c r="G15" s="29"/>
      <c r="H15" s="29"/>
      <c r="I15" s="29"/>
      <c r="J15" s="29"/>
      <c r="K15" s="29"/>
      <c r="L15" s="29"/>
      <c r="M15" s="29"/>
      <c r="N15" s="29"/>
    </row>
    <row r="16" spans="1:14" s="24" customFormat="1" ht="13.2">
      <c r="A16" s="23"/>
      <c r="B16" s="49"/>
      <c r="C16" s="52" t="s">
        <v>150</v>
      </c>
      <c r="D16" s="51"/>
      <c r="E16" s="29"/>
      <c r="F16" s="29"/>
      <c r="G16" s="29"/>
      <c r="H16" s="29"/>
      <c r="I16" s="29"/>
      <c r="J16" s="29"/>
      <c r="K16" s="29"/>
      <c r="L16" s="29"/>
      <c r="M16" s="29"/>
      <c r="N16" s="29"/>
    </row>
  </sheetData>
  <mergeCells count="3">
    <mergeCell ref="A2:D2"/>
    <mergeCell ref="A4:D4"/>
    <mergeCell ref="B6:C6"/>
  </mergeCells>
  <pageMargins left="0.78749999999999998" right="0.78749999999999998" top="1.05277777777778" bottom="1.05277777777778" header="0.78749999999999998" footer="0.78749999999999998"/>
  <pageSetup paperSize="9" firstPageNumber="0" orientation="portrait" horizontalDpi="300" verticalDpi="300"/>
  <headerFooter>
    <oddHeader>&amp;C&amp;"Times New Roman,Normalny"&amp;12&amp;A</oddHeader>
    <oddFooter>&amp;C&amp;"Times New Roman,Normalny"&amp;12Strona &amp;P</oddFooter>
  </headerFooter>
</worksheet>
</file>

<file path=docProps/app.xml><?xml version="1.0" encoding="utf-8"?>
<Properties xmlns="http://schemas.openxmlformats.org/officeDocument/2006/extended-properties" xmlns:vt="http://schemas.openxmlformats.org/officeDocument/2006/docPropsVTypes">
  <Template/>
  <TotalTime>343</TotalTime>
  <Application>Microsoft Excel</Application>
  <DocSecurity>0</DocSecurity>
  <ScaleCrop>false</ScaleCrop>
  <HeadingPairs>
    <vt:vector size="4" baseType="variant">
      <vt:variant>
        <vt:lpstr>Arkusze</vt:lpstr>
      </vt:variant>
      <vt:variant>
        <vt:i4>4</vt:i4>
      </vt:variant>
      <vt:variant>
        <vt:lpstr>Zakresy nazwane</vt:lpstr>
      </vt:variant>
      <vt:variant>
        <vt:i4>2</vt:i4>
      </vt:variant>
    </vt:vector>
  </HeadingPairs>
  <TitlesOfParts>
    <vt:vector size="6" baseType="lpstr">
      <vt:lpstr>Oświadczenie</vt:lpstr>
      <vt:lpstr>Preambuła</vt:lpstr>
      <vt:lpstr>Przedmiar</vt:lpstr>
      <vt:lpstr>Tabela zbiorcza</vt:lpstr>
      <vt:lpstr>Przedmiar!_FilterDatabase_0</vt:lpstr>
      <vt:lpstr>Przedmiar!_FiltrujBazeDanych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Jacek Bielicki</dc:creator>
  <dc:description/>
  <cp:lastModifiedBy>Artur Rutkowski</cp:lastModifiedBy>
  <cp:revision>39</cp:revision>
  <cp:lastPrinted>2022-06-15T07:25:34Z</cp:lastPrinted>
  <dcterms:created xsi:type="dcterms:W3CDTF">2016-11-23T08:50:37Z</dcterms:created>
  <dcterms:modified xsi:type="dcterms:W3CDTF">2022-08-24T13:57:55Z</dcterms:modified>
  <dc:language>pl-PL</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