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SZYSCY\Adrian Kaczmarek\#Taylora\do przetargu\"/>
    </mc:Choice>
  </mc:AlternateContent>
  <xr:revisionPtr revIDLastSave="0" documentId="13_ncr:1_{8A8F560C-06E9-47A6-8406-4E06F32E4E9A}" xr6:coauthVersionLast="47" xr6:coauthVersionMax="47" xr10:uidLastSave="{00000000-0000-0000-0000-000000000000}"/>
  <bookViews>
    <workbookView xWindow="-120" yWindow="-120" windowWidth="29040" windowHeight="15720" tabRatio="931" activeTab="1" xr2:uid="{5726E1CF-E1A7-46DF-8F82-112F06599600}"/>
  </bookViews>
  <sheets>
    <sheet name="0. ZBIORCZY" sheetId="3" r:id="rId1"/>
    <sheet name="1. ARCHITEKTURA" sheetId="2" r:id="rId2"/>
    <sheet name="2. INST.SANIT" sheetId="4" r:id="rId3"/>
    <sheet name="3. INST.ELEKTR" sheetId="5" r:id="rId4"/>
    <sheet name="4.INST.TELETECH" sheetId="27" r:id="rId5"/>
    <sheet name="5.DROGOWA" sheetId="6" r:id="rId6"/>
    <sheet name="6.ZIELEŃ" sheetId="22" r:id="rId7"/>
    <sheet name="7.PIELĘGNACJA" sheetId="2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</externalReferences>
  <definedNames>
    <definedName name="\I">#N/A</definedName>
    <definedName name="_" hidden="1">'[1]P. control'!#REF!</definedName>
    <definedName name="__" hidden="1">'[2]P. control'!#REF!</definedName>
    <definedName name="___" hidden="1">'[3]P. control'!#REF!</definedName>
    <definedName name="____" hidden="1">'[4]P. control'!#REF!</definedName>
    <definedName name="_____" hidden="1">'[4]P. control'!#REF!</definedName>
    <definedName name="______" hidden="1">'[4]P. control'!#REF!</definedName>
    <definedName name="_______" hidden="1">'[4]P. control'!#REF!</definedName>
    <definedName name="________" hidden="1">'[4]P. control'!#REF!</definedName>
    <definedName name="__________________________od1">#REF!</definedName>
    <definedName name="__________________________od2">#REF!</definedName>
    <definedName name="__________________________od3">#REF!</definedName>
    <definedName name="__________________________od4">#REF!</definedName>
    <definedName name="__________________________ods1">#REF!</definedName>
    <definedName name="__________________________ods2">#REF!</definedName>
    <definedName name="__________________________ods3">#REF!</definedName>
    <definedName name="__________________________ods4">#REF!</definedName>
    <definedName name="_________________________od1">#REF!</definedName>
    <definedName name="_________________________od2">#REF!</definedName>
    <definedName name="_________________________od3">#REF!</definedName>
    <definedName name="_________________________od4">#REF!</definedName>
    <definedName name="_________________________ods1">#REF!</definedName>
    <definedName name="_________________________ods2">#REF!</definedName>
    <definedName name="_________________________ods3">#REF!</definedName>
    <definedName name="_________________________ods4">#REF!</definedName>
    <definedName name="________________________od1">#REF!</definedName>
    <definedName name="________________________od2">#REF!</definedName>
    <definedName name="________________________od3">#REF!</definedName>
    <definedName name="________________________od4">#REF!</definedName>
    <definedName name="________________________ods1">#REF!</definedName>
    <definedName name="________________________ods2">#REF!</definedName>
    <definedName name="________________________ods3">#REF!</definedName>
    <definedName name="________________________ods4">#REF!</definedName>
    <definedName name="_______________________od1">#REF!</definedName>
    <definedName name="_______________________od2">#REF!</definedName>
    <definedName name="_______________________od3">#REF!</definedName>
    <definedName name="_______________________od4">#REF!</definedName>
    <definedName name="_______________________ods1">#REF!</definedName>
    <definedName name="_______________________ods2">#REF!</definedName>
    <definedName name="_______________________ods3">#REF!</definedName>
    <definedName name="_______________________ods4">#REF!</definedName>
    <definedName name="______________________od1">#REF!</definedName>
    <definedName name="______________________od2">#REF!</definedName>
    <definedName name="______________________od3">#REF!</definedName>
    <definedName name="______________________od4">#REF!</definedName>
    <definedName name="______________________ods1">#REF!</definedName>
    <definedName name="______________________ods2">#REF!</definedName>
    <definedName name="______________________ods3">#REF!</definedName>
    <definedName name="______________________ods4">#REF!</definedName>
    <definedName name="_____________________od1">#REF!</definedName>
    <definedName name="_____________________od2">#REF!</definedName>
    <definedName name="_____________________od3">#REF!</definedName>
    <definedName name="_____________________od4">#REF!</definedName>
    <definedName name="_____________________ods1">#REF!</definedName>
    <definedName name="_____________________ods2">#REF!</definedName>
    <definedName name="_____________________ods3">#REF!</definedName>
    <definedName name="_____________________ods4">#REF!</definedName>
    <definedName name="____________________od1">#REF!</definedName>
    <definedName name="____________________od2">#REF!</definedName>
    <definedName name="____________________od3">#REF!</definedName>
    <definedName name="____________________od4">#REF!</definedName>
    <definedName name="____________________ods1">#REF!</definedName>
    <definedName name="____________________ods2">#REF!</definedName>
    <definedName name="____________________ods3">#REF!</definedName>
    <definedName name="____________________ods4">#REF!</definedName>
    <definedName name="___________________od1">#REF!</definedName>
    <definedName name="___________________od2">#REF!</definedName>
    <definedName name="___________________od3">#REF!</definedName>
    <definedName name="___________________od4">#REF!</definedName>
    <definedName name="___________________ods1">#REF!</definedName>
    <definedName name="___________________ods2">#REF!</definedName>
    <definedName name="___________________ods3">#REF!</definedName>
    <definedName name="___________________ods4">#REF!</definedName>
    <definedName name="__________________od1">#REF!</definedName>
    <definedName name="__________________od2">#REF!</definedName>
    <definedName name="__________________od3">#REF!</definedName>
    <definedName name="__________________od4">#REF!</definedName>
    <definedName name="__________________ods1">#REF!</definedName>
    <definedName name="__________________ods2">#REF!</definedName>
    <definedName name="__________________ods3">#REF!</definedName>
    <definedName name="__________________ods4">#REF!</definedName>
    <definedName name="_________________od1">#REF!</definedName>
    <definedName name="_________________od2">#REF!</definedName>
    <definedName name="_________________od3">#REF!</definedName>
    <definedName name="_________________od4">#REF!</definedName>
    <definedName name="_________________ods1">#REF!</definedName>
    <definedName name="_________________ods2">#REF!</definedName>
    <definedName name="_________________ods3">#REF!</definedName>
    <definedName name="_________________ods4">#REF!</definedName>
    <definedName name="________________od1">#REF!</definedName>
    <definedName name="________________od2">#REF!</definedName>
    <definedName name="________________od3">#REF!</definedName>
    <definedName name="________________od4">#REF!</definedName>
    <definedName name="________________ods1">#REF!</definedName>
    <definedName name="________________ods2">#REF!</definedName>
    <definedName name="________________ods3">#REF!</definedName>
    <definedName name="________________ods4">#REF!</definedName>
    <definedName name="_______________od1">#REF!</definedName>
    <definedName name="_______________od2">#REF!</definedName>
    <definedName name="_______________od3">#REF!</definedName>
    <definedName name="_______________od4">#REF!</definedName>
    <definedName name="_______________ods1">#REF!</definedName>
    <definedName name="_______________ods2">#REF!</definedName>
    <definedName name="_______________ods3">#REF!</definedName>
    <definedName name="_______________ods4">#REF!</definedName>
    <definedName name="______________od1">#REF!</definedName>
    <definedName name="______________od2">#REF!</definedName>
    <definedName name="______________od3">#REF!</definedName>
    <definedName name="______________od4">#REF!</definedName>
    <definedName name="______________ods1">#REF!</definedName>
    <definedName name="______________ods2">#REF!</definedName>
    <definedName name="______________ods3">#REF!</definedName>
    <definedName name="______________ods4">#REF!</definedName>
    <definedName name="_____________c">'[5]specyfikacje oznaczenia'!$B$7</definedName>
    <definedName name="_____________od1">#REF!</definedName>
    <definedName name="_____________od2">#REF!</definedName>
    <definedName name="_____________od3">#REF!</definedName>
    <definedName name="_____________od4">#REF!</definedName>
    <definedName name="_____________ods1">#REF!</definedName>
    <definedName name="_____________ods2">#REF!</definedName>
    <definedName name="_____________ods3">#REF!</definedName>
    <definedName name="_____________ods4">#REF!</definedName>
    <definedName name="____________od1">#REF!</definedName>
    <definedName name="____________od2">#REF!</definedName>
    <definedName name="____________od3">#REF!</definedName>
    <definedName name="____________od4">#REF!</definedName>
    <definedName name="____________ods1">#REF!</definedName>
    <definedName name="____________ods2">#REF!</definedName>
    <definedName name="____________ods3">#REF!</definedName>
    <definedName name="____________ods4">#REF!</definedName>
    <definedName name="____________Pow1">#REF!</definedName>
    <definedName name="____________Pow2">#REF!</definedName>
    <definedName name="____________Pow3">#REF!</definedName>
    <definedName name="____________r">'[5]specyfikacje oznaczenia'!$B$20</definedName>
    <definedName name="____________se1">'[5]specyfikacje oznaczenia'!$B$39</definedName>
    <definedName name="____________se2">'[6]specyfikacje oznaczenia'!$B$40</definedName>
    <definedName name="____________se3">'[5]specyfikacje oznaczenia'!$B$41</definedName>
    <definedName name="____________WD2">#REF!</definedName>
    <definedName name="___________c">'[5]specyfikacje oznaczenia'!$B$7</definedName>
    <definedName name="___________od1">#REF!</definedName>
    <definedName name="___________od2">#REF!</definedName>
    <definedName name="___________od3">#REF!</definedName>
    <definedName name="___________od4">#REF!</definedName>
    <definedName name="___________ods1">#REF!</definedName>
    <definedName name="___________ods2">#REF!</definedName>
    <definedName name="___________ods3">#REF!</definedName>
    <definedName name="___________ods4">#REF!</definedName>
    <definedName name="___________pal1">[7]Definicje!#REF!</definedName>
    <definedName name="___________pal2">[7]Definicje!#REF!</definedName>
    <definedName name="__________c">'[5]specyfikacje oznaczenia'!$B$7</definedName>
    <definedName name="__________od1">#REF!</definedName>
    <definedName name="__________od2">#REF!</definedName>
    <definedName name="__________od3">#REF!</definedName>
    <definedName name="__________od4">#REF!</definedName>
    <definedName name="__________ods1">#REF!</definedName>
    <definedName name="__________ods2">#REF!</definedName>
    <definedName name="__________ods3">#REF!</definedName>
    <definedName name="__________ods4">#REF!</definedName>
    <definedName name="__________pal1">[7]Definicje!#REF!</definedName>
    <definedName name="__________pal2">[7]Definicje!#REF!</definedName>
    <definedName name="__________Pow1">#REF!</definedName>
    <definedName name="__________Pow2">#REF!</definedName>
    <definedName name="__________Pow3">#REF!</definedName>
    <definedName name="__________r">'[5]specyfikacje oznaczenia'!$B$20</definedName>
    <definedName name="__________se1">'[5]specyfikacje oznaczenia'!$B$39</definedName>
    <definedName name="__________se2">'[6]specyfikacje oznaczenia'!$B$40</definedName>
    <definedName name="__________se3">'[5]specyfikacje oznaczenia'!$B$41</definedName>
    <definedName name="__________WD2">#REF!</definedName>
    <definedName name="_________c">'[8]specyfikacje oznaczenia'!$B$7</definedName>
    <definedName name="_________od1">#REF!</definedName>
    <definedName name="_________od2">#REF!</definedName>
    <definedName name="_________od3">#REF!</definedName>
    <definedName name="_________od4">#REF!</definedName>
    <definedName name="_________ods1">#REF!</definedName>
    <definedName name="_________ods2">#REF!</definedName>
    <definedName name="_________ods3">#REF!</definedName>
    <definedName name="_________ods4">#REF!</definedName>
    <definedName name="_________pal1">[7]Definicje!#REF!</definedName>
    <definedName name="_________pal2">[7]Definicje!#REF!</definedName>
    <definedName name="_________Pow1">#REF!</definedName>
    <definedName name="_________Pow2">#REF!</definedName>
    <definedName name="_________Pow3">#REF!</definedName>
    <definedName name="_________r">'[5]specyfikacje oznaczenia'!$B$20</definedName>
    <definedName name="_________se1">'[5]specyfikacje oznaczenia'!$B$39</definedName>
    <definedName name="_________se2">'[6]specyfikacje oznaczenia'!$B$40</definedName>
    <definedName name="_________se3">'[5]specyfikacje oznaczenia'!$B$41</definedName>
    <definedName name="_________WD2">#REF!</definedName>
    <definedName name="_________xlfn.BAHTTEXT" hidden="1">#NAME?</definedName>
    <definedName name="________bwu2">'[9]Arkusz definiowania'!$C$12</definedName>
    <definedName name="________c">'[8]specyfikacje oznaczenia'!$B$7</definedName>
    <definedName name="________od1">#REF!</definedName>
    <definedName name="________od2">#REF!</definedName>
    <definedName name="________od3">#REF!</definedName>
    <definedName name="________od4">#REF!</definedName>
    <definedName name="________ods1">#REF!</definedName>
    <definedName name="________ods2">#REF!</definedName>
    <definedName name="________ods3">#REF!</definedName>
    <definedName name="________ods4">#REF!</definedName>
    <definedName name="________pal1">[7]Definicje!#REF!</definedName>
    <definedName name="________pal2">[7]Definicje!#REF!</definedName>
    <definedName name="________pod2">#REF!</definedName>
    <definedName name="________pod20">[10]masy!#REF!</definedName>
    <definedName name="________pod25">[10]masy!#REF!</definedName>
    <definedName name="________pod5">#REF!</definedName>
    <definedName name="________Pow1">#REF!</definedName>
    <definedName name="________Pow2">#REF!</definedName>
    <definedName name="________Pow3">#REF!</definedName>
    <definedName name="________r">'[8]specyfikacje oznaczenia'!$B$20</definedName>
    <definedName name="________se1">'[11]specyfikacje oznaczenia'!$B$39</definedName>
    <definedName name="________se2">'[12]specyfikacje oznaczenia'!$B$40</definedName>
    <definedName name="________se3">'[11]specyfikacje oznaczenia'!$B$41</definedName>
    <definedName name="________WD2">#REF!</definedName>
    <definedName name="________ws2">#REF!</definedName>
    <definedName name="________ws3">#REF!</definedName>
    <definedName name="________ww1">#REF!</definedName>
    <definedName name="________ww3">#REF!</definedName>
    <definedName name="________ww5">#REF!</definedName>
    <definedName name="________xlfn.BAHTTEXT" hidden="1">#NAME?</definedName>
    <definedName name="_______bwu2">'[9]Arkusz definiowania'!$C$12</definedName>
    <definedName name="_______c">'[5]specyfikacje oznaczenia'!$B$7</definedName>
    <definedName name="_______f1">#REF!</definedName>
    <definedName name="_______f2">#REF!</definedName>
    <definedName name="_______f3">#REF!</definedName>
    <definedName name="_______f4">#REF!</definedName>
    <definedName name="_______f5">#REF!</definedName>
    <definedName name="_______f6">#REF!</definedName>
    <definedName name="_______f7">#REF!</definedName>
    <definedName name="_______f8">#REF!</definedName>
    <definedName name="_______od1">#REF!</definedName>
    <definedName name="_______od2">#REF!</definedName>
    <definedName name="_______od3">#REF!</definedName>
    <definedName name="_______od4">#REF!</definedName>
    <definedName name="_______ods1">#REF!</definedName>
    <definedName name="_______ods2">#REF!</definedName>
    <definedName name="_______ods3">#REF!</definedName>
    <definedName name="_______ods4">#REF!</definedName>
    <definedName name="_______pal1">[7]Definicje!#REF!</definedName>
    <definedName name="_______pal2">[7]Definicje!#REF!</definedName>
    <definedName name="_______pod2">#REF!</definedName>
    <definedName name="_______pod20">[10]masy!#REF!</definedName>
    <definedName name="_______pod25">[10]masy!#REF!</definedName>
    <definedName name="_______pod5">#REF!</definedName>
    <definedName name="_______Pow1">#REF!</definedName>
    <definedName name="_______Pow2">#REF!</definedName>
    <definedName name="_______Pow3">#REF!</definedName>
    <definedName name="_______r">'[5]specyfikacje oznaczenia'!$B$20</definedName>
    <definedName name="_______se1">'[5]specyfikacje oznaczenia'!$B$39</definedName>
    <definedName name="_______se2">'[6]specyfikacje oznaczenia'!$B$40</definedName>
    <definedName name="_______se3">'[5]specyfikacje oznaczenia'!$B$41</definedName>
    <definedName name="_______WD2">#REF!</definedName>
    <definedName name="_______wd233">#REF!</definedName>
    <definedName name="_______ws2">#REF!</definedName>
    <definedName name="_______ws3">#REF!</definedName>
    <definedName name="_______ww1">#REF!</definedName>
    <definedName name="_______ww3">#REF!</definedName>
    <definedName name="_______ww5">#REF!</definedName>
    <definedName name="_______xlfn.BAHTTEXT" hidden="1">#NAME?</definedName>
    <definedName name="______bwu2">'[9]Arkusz definiowania'!$C$12</definedName>
    <definedName name="______c">'[5]specyfikacje oznaczenia'!$B$7</definedName>
    <definedName name="______f1">#REF!</definedName>
    <definedName name="______f2">#REF!</definedName>
    <definedName name="______f3">#REF!</definedName>
    <definedName name="______f4">#REF!</definedName>
    <definedName name="______f5">#REF!</definedName>
    <definedName name="______f6">#REF!</definedName>
    <definedName name="______f7">#REF!</definedName>
    <definedName name="______f8">#REF!</definedName>
    <definedName name="______od1">#REF!</definedName>
    <definedName name="______od2">#REF!</definedName>
    <definedName name="______od3">#REF!</definedName>
    <definedName name="______od4">#REF!</definedName>
    <definedName name="______ods1">#REF!</definedName>
    <definedName name="______ods2">#REF!</definedName>
    <definedName name="______ods3">#REF!</definedName>
    <definedName name="______ods4">#REF!</definedName>
    <definedName name="______pal1">[7]Definicje!#REF!</definedName>
    <definedName name="______pal2">[7]Definicje!#REF!</definedName>
    <definedName name="______pod2">#REF!</definedName>
    <definedName name="______pod20">[10]masy!#REF!</definedName>
    <definedName name="______pod25">[10]masy!#REF!</definedName>
    <definedName name="______pod5">#REF!</definedName>
    <definedName name="______Pow1">#REF!</definedName>
    <definedName name="______Pow2">#REF!</definedName>
    <definedName name="______Pow3">#REF!</definedName>
    <definedName name="______r">'[5]specyfikacje oznaczenia'!$B$20</definedName>
    <definedName name="______se1">'[5]specyfikacje oznaczenia'!$B$39</definedName>
    <definedName name="______se2">'[6]specyfikacje oznaczenia'!$B$40</definedName>
    <definedName name="______se3">'[5]specyfikacje oznaczenia'!$B$41</definedName>
    <definedName name="______WD2">#REF!</definedName>
    <definedName name="______wd233">#REF!</definedName>
    <definedName name="______ws2">#REF!</definedName>
    <definedName name="______ws3">#REF!</definedName>
    <definedName name="______ww1">#REF!</definedName>
    <definedName name="______ww3">#REF!</definedName>
    <definedName name="______ww5">#REF!</definedName>
    <definedName name="______xlfn.BAHTTEXT" hidden="1">#NAME?</definedName>
    <definedName name="_____bwu2">'[9]Arkusz definiowania'!$C$12</definedName>
    <definedName name="_____c">'[5]specyfikacje oznaczenia'!$B$7</definedName>
    <definedName name="_____f1">#REF!</definedName>
    <definedName name="_____f2">#REF!</definedName>
    <definedName name="_____f3">#REF!</definedName>
    <definedName name="_____f4">#REF!</definedName>
    <definedName name="_____f5">#REF!</definedName>
    <definedName name="_____f6">#REF!</definedName>
    <definedName name="_____f7">#REF!</definedName>
    <definedName name="_____f8">#REF!</definedName>
    <definedName name="_____od1">#REF!</definedName>
    <definedName name="_____od2">#REF!</definedName>
    <definedName name="_____od3">#REF!</definedName>
    <definedName name="_____od4">#REF!</definedName>
    <definedName name="_____ods1">#REF!</definedName>
    <definedName name="_____ods2">#REF!</definedName>
    <definedName name="_____ods3">#REF!</definedName>
    <definedName name="_____ods4">#REF!</definedName>
    <definedName name="_____pal1">[7]Definicje!#REF!</definedName>
    <definedName name="_____pal2">[7]Definicje!#REF!</definedName>
    <definedName name="_____pod2">#REF!</definedName>
    <definedName name="_____pod20">[10]masy!#REF!</definedName>
    <definedName name="_____pod25">[10]masy!#REF!</definedName>
    <definedName name="_____pod5">#REF!</definedName>
    <definedName name="_____Pow1">#REF!</definedName>
    <definedName name="_____Pow2">#REF!</definedName>
    <definedName name="_____Pow3">#REF!</definedName>
    <definedName name="_____r" localSheetId="2">____W58K5</definedName>
    <definedName name="_____r" localSheetId="3">____W58K5</definedName>
    <definedName name="_____r" localSheetId="4">____W58K5</definedName>
    <definedName name="_____r" localSheetId="5">____W58K5</definedName>
    <definedName name="_____r" localSheetId="6">____W58K5</definedName>
    <definedName name="_____r">____W58K5</definedName>
    <definedName name="_____se1">'[5]specyfikacje oznaczenia'!$B$39</definedName>
    <definedName name="_____se2">'[6]specyfikacje oznaczenia'!$B$40</definedName>
    <definedName name="_____se3">'[5]specyfikacje oznaczenia'!$B$41</definedName>
    <definedName name="_____WD2">#REF!</definedName>
    <definedName name="_____wd233">#REF!</definedName>
    <definedName name="_____ws2">#REF!</definedName>
    <definedName name="_____ws3">#REF!</definedName>
    <definedName name="_____ww1">#REF!</definedName>
    <definedName name="_____ww3">#REF!</definedName>
    <definedName name="_____ww5">#REF!</definedName>
    <definedName name="_____xlfn.BAHTTEXT" hidden="1">#NAME?</definedName>
    <definedName name="____bwu2">'[9]Arkusz definiowania'!$C$12</definedName>
    <definedName name="____c">'[5]specyfikacje oznaczenia'!$B$7</definedName>
    <definedName name="____f1">#REF!</definedName>
    <definedName name="____f2">#REF!</definedName>
    <definedName name="____f3">#REF!</definedName>
    <definedName name="____f4">#REF!</definedName>
    <definedName name="____f5">#REF!</definedName>
    <definedName name="____f6">#REF!</definedName>
    <definedName name="____f7">#REF!</definedName>
    <definedName name="____f8">#REF!</definedName>
    <definedName name="____od1">#REF!</definedName>
    <definedName name="____od2">#REF!</definedName>
    <definedName name="____od3">#REF!</definedName>
    <definedName name="____od4">#REF!</definedName>
    <definedName name="____ods1">#REF!</definedName>
    <definedName name="____ods2">#REF!</definedName>
    <definedName name="____ods3">#REF!</definedName>
    <definedName name="____ods4">#REF!</definedName>
    <definedName name="____pal1">[7]Definicje!#REF!</definedName>
    <definedName name="____pal2">[7]Definicje!#REF!</definedName>
    <definedName name="____pod2">#REF!</definedName>
    <definedName name="____pod20">[10]masy!#REF!</definedName>
    <definedName name="____pod25">[10]masy!#REF!</definedName>
    <definedName name="____pod5">#REF!</definedName>
    <definedName name="____Pow1">#REF!</definedName>
    <definedName name="____Pow2">#REF!</definedName>
    <definedName name="____Pow3">#REF!</definedName>
    <definedName name="____r" localSheetId="2">___W58K5</definedName>
    <definedName name="____r" localSheetId="3">___W58K5</definedName>
    <definedName name="____r" localSheetId="4">___W58K5</definedName>
    <definedName name="____r" localSheetId="5">___W58K5</definedName>
    <definedName name="____r" localSheetId="6">___W58K5</definedName>
    <definedName name="____r">___W58K5</definedName>
    <definedName name="____se1">'[5]specyfikacje oznaczenia'!$B$39</definedName>
    <definedName name="____se2">'[6]specyfikacje oznaczenia'!$B$40</definedName>
    <definedName name="____se3">'[5]specyfikacje oznaczenia'!$B$41</definedName>
    <definedName name="____WD10">[13]WA12!#REF!</definedName>
    <definedName name="____WD2">#REF!</definedName>
    <definedName name="____wd233">#REF!</definedName>
    <definedName name="____ws2">#REF!</definedName>
    <definedName name="____ws3">#REF!</definedName>
    <definedName name="____ww1">#REF!</definedName>
    <definedName name="____ww3">#REF!</definedName>
    <definedName name="____ww5">#REF!</definedName>
    <definedName name="____xlfn.BAHTTEXT" hidden="1">#NAME?</definedName>
    <definedName name="____xlnm_Criteria">[14]Tablas!$C$2:$C$3</definedName>
    <definedName name="____xlnm_Database">"#ref!"</definedName>
    <definedName name="____xlnm_Print_Area">"#ref!"</definedName>
    <definedName name="____xlnm_Print_Titles">"#ref!"</definedName>
    <definedName name="___B25">#REF!</definedName>
    <definedName name="___bwu2">'[9]Arkusz definiowania'!$C$12</definedName>
    <definedName name="___c">'[5]specyfikacje oznaczenia'!$B$7</definedName>
    <definedName name="___chf1">[15]WSPÓŁCZYNNIKI!$B$14</definedName>
    <definedName name="___f1">#REF!</definedName>
    <definedName name="___f2">#REF!</definedName>
    <definedName name="___f3">#REF!</definedName>
    <definedName name="___f4">#REF!</definedName>
    <definedName name="___f5">#REF!</definedName>
    <definedName name="___f6">#REF!</definedName>
    <definedName name="___f7">#REF!</definedName>
    <definedName name="___f8">#REF!</definedName>
    <definedName name="___od1">#REF!</definedName>
    <definedName name="___od2">#REF!</definedName>
    <definedName name="___od3">#REF!</definedName>
    <definedName name="___od4">#REF!</definedName>
    <definedName name="___ods1">#REF!</definedName>
    <definedName name="___ods2">#REF!</definedName>
    <definedName name="___ods3">#REF!</definedName>
    <definedName name="___ods4">#REF!</definedName>
    <definedName name="___pal1">[7]Definicje!#REF!</definedName>
    <definedName name="___pal2">[7]Definicje!#REF!</definedName>
    <definedName name="___pod2">#REF!</definedName>
    <definedName name="___pod20">[10]masy!#REF!</definedName>
    <definedName name="___pod25">[10]masy!#REF!</definedName>
    <definedName name="___pod5">#REF!</definedName>
    <definedName name="___Pow1">#REF!</definedName>
    <definedName name="___Pow2">#REF!</definedName>
    <definedName name="___Pow3">#REF!</definedName>
    <definedName name="___r" localSheetId="2">__W58K5</definedName>
    <definedName name="___r" localSheetId="3">__W58K5</definedName>
    <definedName name="___r" localSheetId="4">__W58K5</definedName>
    <definedName name="___r" localSheetId="5">__W58K5</definedName>
    <definedName name="___r" localSheetId="6">__W58K5</definedName>
    <definedName name="___r">__W58K5</definedName>
    <definedName name="___se1">'[5]specyfikacje oznaczenia'!$B$39</definedName>
    <definedName name="___se2">'[6]specyfikacje oznaczenia'!$B$40</definedName>
    <definedName name="___se3">'[5]specyfikacje oznaczenia'!$B$41</definedName>
    <definedName name="___WD10">[13]WA12!#REF!</definedName>
    <definedName name="___WD2">#REF!</definedName>
    <definedName name="___wd233">#REF!</definedName>
    <definedName name="___ws2">#REF!</definedName>
    <definedName name="___ws3">#REF!</definedName>
    <definedName name="___ww1">#REF!</definedName>
    <definedName name="___ww3">#REF!</definedName>
    <definedName name="___ww5">#REF!</definedName>
    <definedName name="___xlfn.BAHTTEXT" hidden="1">#NAME?</definedName>
    <definedName name="___xlnm_Criteria">NA()</definedName>
    <definedName name="___xlnm_Database">"#ref!"</definedName>
    <definedName name="___xlnm_Print_Area">"#ref!"</definedName>
    <definedName name="___xlnm_Print_Titles">"#ref!"</definedName>
    <definedName name="__10Excel_BuiltIn_Print_Area_5_1_1">#REF!</definedName>
    <definedName name="__12Excel_BuiltIn_Print_Area_8_1_1">#REF!</definedName>
    <definedName name="__1F" hidden="1">'[4]P. control'!#REF!</definedName>
    <definedName name="__2_0_0_F" hidden="1">#REF!</definedName>
    <definedName name="__3Excel_BuiltIn_Print_Area_1_1_1_1_1_1_1_1_1_1_1_1_1_1_1_1_1_1_1_1_1_1_1_1_1_1_1_1_1_1_1">('[16]PRZEDMIAR ROBÓT 3'!$B$4:$K$692,'[16]PRZEDMIAR ROBÓT 3'!#REF!)</definedName>
    <definedName name="__4Excel_BuiltIn_Print_Area_1_1_1_1_1_1_1_1_1_1_1_1_1_1_1_1_1_1_1_1_1_1_1_1_1_1_1_1_1_1_1_1">('[16]PRZEDMIAR ROBÓT 3'!$B$4:$K$672,'[16]PRZEDMIAR ROBÓT 3'!#REF!)</definedName>
    <definedName name="__5Excel_BuiltIn_Print_Area_1_1_1_1_1_1_1_1_1_1_1_1_1_1_1_1_1_1_1_1_1_1_1_1_1_1_1_1_1_1_1_1_1">('[16]PRZEDMIAR ROBÓT 3'!$B$4:$K$672,'[16]PRZEDMIAR ROBÓT 3'!#REF!)</definedName>
    <definedName name="__6Excel_BuiltIn_Print_Area_2_1_1_1_1_1_1_1_1_1_1_1">#REF!</definedName>
    <definedName name="__7Excel_BuiltIn_Print_Area_2_1_1_1_1_1_1_1_1_1_1_1_1">#REF!</definedName>
    <definedName name="__8Excel_BuiltIn_Print_Area_2_1_1_1_1_1_1_1_1_1_1_1_1_1">#REF!</definedName>
    <definedName name="__ant1">[17]Ceny!$B$64</definedName>
    <definedName name="__ant2">[17]Ceny!#REF!</definedName>
    <definedName name="__ant3">[17]Ceny!#REF!</definedName>
    <definedName name="__arc1">[17]Ceny!#REF!</definedName>
    <definedName name="__arc4">[17]Ceny!#REF!</definedName>
    <definedName name="__arc5">[17]Ceny!#REF!</definedName>
    <definedName name="__arc6">[17]Ceny!#REF!</definedName>
    <definedName name="__B25">#REF!</definedName>
    <definedName name="__bal1">[17]Ceny!$B$28</definedName>
    <definedName name="__bel19">[17]Ceny!$B$250</definedName>
    <definedName name="__bel2">[17]Ceny!$B$104</definedName>
    <definedName name="__bel22">[17]Ceny!$B$251</definedName>
    <definedName name="__bel24">[17]Ceny!$B$252</definedName>
    <definedName name="__bel3">[17]Ceny!$B$105</definedName>
    <definedName name="__bel4">[17]Ceny!$B$106</definedName>
    <definedName name="__bel5">[17]Ceny!$B$107</definedName>
    <definedName name="__bel6">[17]Ceny!$B$108</definedName>
    <definedName name="__bet1">[17]Ceny!$B$38</definedName>
    <definedName name="__bet2">[17]Ceny!$B$40</definedName>
    <definedName name="__bet3">[17]Ceny!$B$42</definedName>
    <definedName name="__bet4">[17]Ceny!$B$44</definedName>
    <definedName name="__bet5">[17]Ceny!$B$46</definedName>
    <definedName name="__bet6">[17]Ceny!$B$48</definedName>
    <definedName name="__bet7">[17]Ceny!$B$50</definedName>
    <definedName name="__bet8">[17]Ceny!$B$192</definedName>
    <definedName name="__bwu2">'[9]Arkusz definiowania'!$C$12</definedName>
    <definedName name="__c">'[5]specyfikacje oznaczenia'!$B$7</definedName>
    <definedName name="__CDSObiekt__">'[18]zestawienie z PFU'!#REF!</definedName>
    <definedName name="__chf1">[15]WSPÓŁCZYNNIKI!$B$14</definedName>
    <definedName name="__dsm8">[17]Ceny!$B$186</definedName>
    <definedName name="__eed1">'[17]o1_3-03_ED-1'!$M$582</definedName>
    <definedName name="__ekr1">[17]Ceny!$B$141</definedName>
    <definedName name="__ekr2">[17]Ceny!$B$142</definedName>
    <definedName name="__ekr3">[17]Ceny!$B$143</definedName>
    <definedName name="__ekr4">[17]Ceny!$B$144</definedName>
    <definedName name="__ekr5">[17]Ceny!$B$145</definedName>
    <definedName name="__f1">#REF!</definedName>
    <definedName name="__f2">#REF!</definedName>
    <definedName name="__f3">#REF!</definedName>
    <definedName name="__f4">#REF!</definedName>
    <definedName name="__f5">#REF!</definedName>
    <definedName name="__f6">#REF!</definedName>
    <definedName name="__f7">#REF!</definedName>
    <definedName name="__f8">#REF!</definedName>
    <definedName name="__geo1">[17]Ceny!$B$100</definedName>
    <definedName name="__geo2">[17]Ceny!$B$101</definedName>
    <definedName name="__hum1">[17]Ceny!#REF!</definedName>
    <definedName name="__hum2">[17]Ceny!#REF!</definedName>
    <definedName name="__kol2">[17]Ceny!$B$150</definedName>
    <definedName name="__kot1">[17]Ceny!$B$30</definedName>
    <definedName name="__kot2">[17]Ceny!$B$32</definedName>
    <definedName name="__kot3">[17]Ceny!$B$34</definedName>
    <definedName name="__kra1">[17]Ceny!$B$20</definedName>
    <definedName name="__kuj1">[17]Ceny!$B$110</definedName>
    <definedName name="__kuj3">[17]Ceny!$B$112</definedName>
    <definedName name="__od1">#REF!</definedName>
    <definedName name="__od2">#REF!</definedName>
    <definedName name="__od3">#REF!</definedName>
    <definedName name="__od4">#REF!</definedName>
    <definedName name="__ods1">#REF!</definedName>
    <definedName name="__ods2">#REF!</definedName>
    <definedName name="__ods3">#REF!</definedName>
    <definedName name="__ods4">#REF!</definedName>
    <definedName name="__pal1">[7]Definicje!#REF!</definedName>
    <definedName name="__pal2">[7]Definicje!#REF!</definedName>
    <definedName name="__pe1">'[17]o1_3-08_PE-1'!$M$553</definedName>
    <definedName name="__pe2">'[17]o1_3-10_PE-2'!$M$510</definedName>
    <definedName name="__pe3">'[17]o1.3-12_PE03'!$M$247</definedName>
    <definedName name="__pe4">'[17]o1.3-15_PE04'!$M$240</definedName>
    <definedName name="__pe5">'[17]o1_3-17_PE-5_'!$M$508</definedName>
    <definedName name="__pod1">[17]Ceny!$B$137</definedName>
    <definedName name="__pod2">#REF!</definedName>
    <definedName name="__pod20">[10]masy!#REF!</definedName>
    <definedName name="__pod25">[10]masy!#REF!</definedName>
    <definedName name="__pod5">#REF!</definedName>
    <definedName name="__Pow1">#REF!</definedName>
    <definedName name="__Pow2">#REF!</definedName>
    <definedName name="__Pow3">#REF!</definedName>
    <definedName name="__r">'[19]specyfikacje oznaczenia'!$B$20</definedName>
    <definedName name="__rur1">[17]Ceny!$B$166</definedName>
    <definedName name="__rur2">[17]Ceny!$B$167</definedName>
    <definedName name="__se1">'[5]specyfikacje oznaczenia'!$B$39</definedName>
    <definedName name="__se2">'[6]specyfikacje oznaczenia'!$B$40</definedName>
    <definedName name="__se3">'[5]specyfikacje oznaczenia'!$B$41</definedName>
    <definedName name="__wd1">'[17]o1_3-01_WD-1'!$M$486</definedName>
    <definedName name="__WD10">[13]WA12!#REF!</definedName>
    <definedName name="__wd11">'[17]o1_3-16_WD-11'!$M$482</definedName>
    <definedName name="__WD2">#REF!</definedName>
    <definedName name="__wd233">#REF!</definedName>
    <definedName name="__wd3">'[17]o1_3-04_WD-3'!$M$516</definedName>
    <definedName name="__wd4">'[17]o1_3-05_WD-4'!$M$485</definedName>
    <definedName name="__wd5">'[17]o1_3-06_WD-5'!$M$508</definedName>
    <definedName name="__wd6">'[17]o1_3-07_WD-6'!$M$495</definedName>
    <definedName name="__wd7">'[17]o1_3-09_WD-7'!$M$506</definedName>
    <definedName name="__wd8">'[17]o1_3-11_WD-8_'!$M$478</definedName>
    <definedName name="__wd9">'[17]o1_3-13_WD-9_'!$M$520</definedName>
    <definedName name="__ws2">#REF!</definedName>
    <definedName name="__ws3">#REF!</definedName>
    <definedName name="__ww1">#REF!</definedName>
    <definedName name="__ww3">#REF!</definedName>
    <definedName name="__ww5">#REF!</definedName>
    <definedName name="__xlfn.BAHTTEXT" hidden="1">#NAME?</definedName>
    <definedName name="__xlnm.Print_Area">#REF!</definedName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#REF!</definedName>
    <definedName name="__xlnm.Print_Area_7">#REF!</definedName>
    <definedName name="__xlnm.Print_Titles">#REF!</definedName>
    <definedName name="__xlnm.Print_Titles_1">#REF!</definedName>
    <definedName name="__xlnm.Print_Titles_2">#REF!</definedName>
    <definedName name="__xlnm.Print_Titles_3">#REF!</definedName>
    <definedName name="__xlnm.Print_Titles_4">#REF!</definedName>
    <definedName name="__xlnm.Print_Titles_5">#REF!</definedName>
    <definedName name="__xlnm.Print_Titles_6">#REF!</definedName>
    <definedName name="__xlnm_Criteria">NA()</definedName>
    <definedName name="__xlnm_Database">"#ref!"</definedName>
    <definedName name="__xlnm_Print_Area">"#ref!"</definedName>
    <definedName name="__xlnm_Print_Titles">"#ref!"</definedName>
    <definedName name="_1___________0_0_F" hidden="1">#REF!</definedName>
    <definedName name="_1___________Excel_BuiltIn_Print_Area_1_1">#REF!</definedName>
    <definedName name="_1______F" hidden="1">'[20]P. control'!#REF!</definedName>
    <definedName name="_1_0_0_F" hidden="1">'[2]P. control'!#REF!</definedName>
    <definedName name="_10_______Excel_BuiltIn_Print_Titles_11_1">#REF!</definedName>
    <definedName name="_10_Excel_BuiltIn_Print_Area_7_1_1">#REF!</definedName>
    <definedName name="_10Excel_BuiltIn_Print_Area_5_1_1">#REF!</definedName>
    <definedName name="_10Excel_BuiltIn_Print_Area_7_1_1">#REF!</definedName>
    <definedName name="_10Excel_BuiltIn_Print_Area_8_1_1">#REF!</definedName>
    <definedName name="_11___________F" hidden="1">'[21]P. control'!#REF!</definedName>
    <definedName name="_11______Excel_BuiltIn_Print_Area_1_1">#REF!</definedName>
    <definedName name="_11_0_0_F" hidden="1">'[2]P. control'!#REF!</definedName>
    <definedName name="_11_Excel_BuiltIn_Print_Area_8_1_1">#REF!</definedName>
    <definedName name="_11Excel_BuiltIn_Print_Area_8_1_1">#REF!</definedName>
    <definedName name="_12_________F" hidden="1">'[21]P. control'!#REF!</definedName>
    <definedName name="_12______Excel_BuiltIn_Print_Titles_11_1">#REF!</definedName>
    <definedName name="_12_0_0_F" hidden="1">'[22]P. control'!#REF!</definedName>
    <definedName name="_12Excel_BuiltIn_Print_Area_8_1_1">#REF!</definedName>
    <definedName name="_13_________F" hidden="1">'[21]P. control'!#REF!</definedName>
    <definedName name="_13_____0_0_F" hidden="1">'[21]P. control'!#REF!</definedName>
    <definedName name="_13_____Excel_BuiltIn_Print_Area_1_1">#REF!</definedName>
    <definedName name="_13F" hidden="1">'[20]P. control'!#REF!</definedName>
    <definedName name="_14__________F" hidden="1">'[21]P. control'!#REF!</definedName>
    <definedName name="_14_____Excel_BuiltIn_Print_Titles_11_1">#REF!</definedName>
    <definedName name="_15_________F" hidden="1">'[21]P. control'!#REF!</definedName>
    <definedName name="_15_____0_0_F" hidden="1">'[21]P. control'!#REF!</definedName>
    <definedName name="_15_____Excel_BuiltIn_Print_Area_11_1">#REF!</definedName>
    <definedName name="_15____Excel_BuiltIn_Print_Area_1_1">#REF!</definedName>
    <definedName name="_15_0_0_F" hidden="1">'[23]P. control'!#REF!</definedName>
    <definedName name="_16_____Excel_BuiltIn_Print_Area_12_1">#REF!</definedName>
    <definedName name="_16____Excel_BuiltIn_Print_Titles_11_1">#REF!</definedName>
    <definedName name="_16Excel_BuiltIn_Print_Area_11_1">#REF!</definedName>
    <definedName name="_17_____Excel_BuiltIn_Print_Area_15_1">#REF!</definedName>
    <definedName name="_17___Excel_BuiltIn_Print_Area_1_1">#REF!</definedName>
    <definedName name="_17___Excel_BuiltIn_Print_Area_11_1">#REF!</definedName>
    <definedName name="_17Excel_BuiltIn_Print_Area_12_1">#REF!</definedName>
    <definedName name="_17Excel_BuiltIn_Print_Area_5_1_1">#REF!</definedName>
    <definedName name="_18_____Excel_BuiltIn_Print_Area_16_1">#REF!</definedName>
    <definedName name="_18___Excel_BuiltIn_Print_Area_12_1">#REF!</definedName>
    <definedName name="_18___Excel_BuiltIn_Print_Titles_11_1">#REF!</definedName>
    <definedName name="_18Excel_BuiltIn_Print_Area_15_1">#REF!</definedName>
    <definedName name="_18Excel_BuiltIn_Print_Area_8_1_1">#REF!</definedName>
    <definedName name="_19_____Excel_BuiltIn_Print_Area_19_1">#REF!</definedName>
    <definedName name="_19___Excel_BuiltIn_Print_Area_11_1">#REF!</definedName>
    <definedName name="_19___Excel_BuiltIn_Print_Area_15_1">#REF!</definedName>
    <definedName name="_19__Excel_BuiltIn_Print_Area_1_1">#REF!</definedName>
    <definedName name="_19Excel_BuiltIn_Print_Area_16_1">#REF!</definedName>
    <definedName name="_1EUR">#REF!</definedName>
    <definedName name="_1Excel_BuiltIn_Print_Area_1_1_1">"$#ODWOŁANIE.$B$2:$J$188"</definedName>
    <definedName name="_1F" hidden="1">'[4]P. control'!#REF!</definedName>
    <definedName name="_2___________0_0_F" hidden="1">#REF!</definedName>
    <definedName name="_2___________Excel_BuiltIn_Print_Titles_11_1">#REF!</definedName>
    <definedName name="_2__0_0_F" hidden="1">'[23]P. control'!#REF!</definedName>
    <definedName name="_2_0_0_F" hidden="1">#REF!</definedName>
    <definedName name="_20_____Excel_BuiltIn_Print_Area_21_1">#REF!</definedName>
    <definedName name="_20___Excel_BuiltIn_Print_Area_11_1">#REF!</definedName>
    <definedName name="_20___Excel_BuiltIn_Print_Area_12_1">#REF!</definedName>
    <definedName name="_20___Excel_BuiltIn_Print_Area_16_1">#REF!</definedName>
    <definedName name="_20__Excel_BuiltIn_Print_Titles_11_1">#REF!</definedName>
    <definedName name="_20Excel_BuiltIn_Print_Area_19_1">#REF!</definedName>
    <definedName name="_21_____Excel_BuiltIn_Print_Area_7_1_1">#REF!</definedName>
    <definedName name="_21___Excel_BuiltIn_Print_Area_12_1">#REF!</definedName>
    <definedName name="_21___Excel_BuiltIn_Print_Area_15_1">#REF!</definedName>
    <definedName name="_21___Excel_BuiltIn_Print_Area_19_1">#REF!</definedName>
    <definedName name="_21_Excel_BuiltIn_Print_Area_1_1">#REF!</definedName>
    <definedName name="_21Excel_BuiltIn_Print_Area_21_1">#REF!</definedName>
    <definedName name="_22____Excel_BuiltIn_Print_Area_11_1">#REF!</definedName>
    <definedName name="_22___Excel_BuiltIn_Print_Area_15_1">#REF!</definedName>
    <definedName name="_22___Excel_BuiltIn_Print_Area_16_1">#REF!</definedName>
    <definedName name="_22___Excel_BuiltIn_Print_Area_21_1">#REF!</definedName>
    <definedName name="_22_Excel_BuiltIn_Print_Titles_11_1">#REF!</definedName>
    <definedName name="_22Excel_BuiltIn_Print_Area_5_1_1">#REF!</definedName>
    <definedName name="_23____Excel_BuiltIn_Print_Area_12_1">#REF!</definedName>
    <definedName name="_23___Excel_BuiltIn_Print_Area_16_1">#REF!</definedName>
    <definedName name="_23___Excel_BuiltIn_Print_Area_19_1">#REF!</definedName>
    <definedName name="_23Excel_BuiltIn_Print_Area_7_1_1">#REF!</definedName>
    <definedName name="_24____Excel_BuiltIn_Print_Area_15_1">#REF!</definedName>
    <definedName name="_24___Excel_BuiltIn_Print_Area_19_1">#REF!</definedName>
    <definedName name="_24___Excel_BuiltIn_Print_Area_21_1">#REF!</definedName>
    <definedName name="_24___Excel_BuiltIn_Print_Area_7_1_1">#REF!</definedName>
    <definedName name="_24Excel_BuiltIn_Print_Area_8_1_1">#REF!</definedName>
    <definedName name="_25____Excel_BuiltIn_Print_Area_16_1">#REF!</definedName>
    <definedName name="_25___Excel_BuiltIn_Print_Area_21_1">#REF!</definedName>
    <definedName name="_26____Excel_BuiltIn_Print_Area_19_1">#REF!</definedName>
    <definedName name="_26___Excel_BuiltIn_Print_Area_7_1_1">#REF!</definedName>
    <definedName name="_27____Excel_BuiltIn_Print_Area_21_1">#REF!</definedName>
    <definedName name="_27___Excel_BuiltIn_Print_Area_7_1_1">#REF!</definedName>
    <definedName name="_28____Excel_BuiltIn_Print_Area_5_1_1">#REF!</definedName>
    <definedName name="_29____Excel_BuiltIn_Print_Area_7_1_1">#REF!</definedName>
    <definedName name="_2Excel_BuiltIn_Print_Area_1_1_1_1">#REF!</definedName>
    <definedName name="_2Excel_BuiltIn_Print_Area_1_1_1_1_1_1">"$#ODWOŁANIE.$B$2:$J$188"</definedName>
    <definedName name="_2Excel_BuiltIn_Print_Area_5_1_1">#REF!</definedName>
    <definedName name="_3_____________0_0_F" hidden="1">#REF!</definedName>
    <definedName name="_3__________Excel_BuiltIn_Print_Area_1_1">#REF!</definedName>
    <definedName name="_3_Excel_BuiltIn_Print_Area_11_1">#REF!</definedName>
    <definedName name="_30____Excel_BuiltIn_Print_Area_8_1_1">#REF!</definedName>
    <definedName name="_3Excel_BuiltIn_Print_Area_1_1_1_1_1_1_1">"$#ODWOŁANIE.$B$2:$J$188"</definedName>
    <definedName name="_3Excel_BuiltIn_Print_Area_1_1_1_1_1_1_1_1_1_1_1_1">#REF!</definedName>
    <definedName name="_3Excel_BuiltIn_Print_Area_1_1_1_1_1_1_1_1_1_1_1_1_1_1_1_1_1_1_1_1_1_1_1_1_1_1_1_1_1_1_1">('[16]PRZEDMIAR ROBÓT 3'!$B$4:$K$692,'[16]PRZEDMIAR ROBÓT 3'!#REF!)</definedName>
    <definedName name="_3Excel_BuiltIn_Print_Area_11_1">#REF!</definedName>
    <definedName name="_3Excel_BuiltIn_Print_Area_5_1_1">#REF!</definedName>
    <definedName name="_3Excel_BuiltIn_Print_Area_8_1_1">#REF!</definedName>
    <definedName name="_3F" hidden="1">'[1]P. control'!#REF!</definedName>
    <definedName name="_4__________Excel_BuiltIn_Print_Titles_11_1">#REF!</definedName>
    <definedName name="_4________Excel_BuiltIn_Print_Area_5_1_1">#REF!</definedName>
    <definedName name="_4_Excel_BuiltIn_Print_Area_12_1">#REF!</definedName>
    <definedName name="_48F" hidden="1">'[21]P. control'!#REF!</definedName>
    <definedName name="_4Excel_BuiltIn_Print_Area_1_1_1_1_1_1_1_1">"$#ODWOŁANIE.$B$2:$J$188"</definedName>
    <definedName name="_4Excel_BuiltIn_Print_Area_1_1_1_1_1_1_1_1_1_1_1_1_1">#REF!</definedName>
    <definedName name="_4Excel_BuiltIn_Print_Area_1_1_1_1_1_1_1_1_1_1_1_1_1_1_1_1_1_1_1_1_1_1_1_1_1_1_1_1_1_1_1_1">('[16]PRZEDMIAR ROBÓT 3'!$B$4:$K$672,'[16]PRZEDMIAR ROBÓT 3'!#REF!)</definedName>
    <definedName name="_4Excel_BuiltIn_Print_Area_12_1">#REF!</definedName>
    <definedName name="_4Excel_BuiltIn_Print_Area_8_1_1">#REF!</definedName>
    <definedName name="_5_________Excel_BuiltIn_Print_Area_1_1">#REF!</definedName>
    <definedName name="_5________Excel_BuiltIn_Print_Area_5_1_1">#REF!</definedName>
    <definedName name="_5________Excel_BuiltIn_Print_Area_8_1_1">#REF!</definedName>
    <definedName name="_5_Excel_BuiltIn_Print_Area_15_1">#REF!</definedName>
    <definedName name="_50F" hidden="1">'[21]P. control'!#REF!</definedName>
    <definedName name="_51_0_0_F" hidden="1">#REF!</definedName>
    <definedName name="_52Excel_BuiltIn_Print_Area_11_1">#REF!</definedName>
    <definedName name="_53_0_0_F" hidden="1">#REF!</definedName>
    <definedName name="_53Excel_BuiltIn_Print_Area_12_1">#REF!</definedName>
    <definedName name="_54Excel_BuiltIn_Print_Area_15_1">#REF!</definedName>
    <definedName name="_54F" hidden="1">'[21]P. control'!#REF!</definedName>
    <definedName name="_55Excel_BuiltIn_Print_Area_11_1">#REF!</definedName>
    <definedName name="_55Excel_BuiltIn_Print_Area_16_1">#REF!</definedName>
    <definedName name="_56Excel_BuiltIn_Print_Area_19_1">#REF!</definedName>
    <definedName name="_57Excel_BuiltIn_Print_Area_12_1">#REF!</definedName>
    <definedName name="_57Excel_BuiltIn_Print_Area_21_1">#REF!</definedName>
    <definedName name="_58_0_0_F" hidden="1">#REF!</definedName>
    <definedName name="_59Excel_BuiltIn_Print_Area_15_1">#REF!</definedName>
    <definedName name="_59Excel_BuiltIn_Print_Area_5_1_1">#REF!</definedName>
    <definedName name="_5Excel_BuiltIn_Print_Area_1_1_1_1_1_1_1_1_1">"$#ODWOŁANIE.$B$2:$J$188"</definedName>
    <definedName name="_5Excel_BuiltIn_Print_Area_1_1_1_1_1_1_1_1_1_1_1_1_1_1_1_1_1_1_1_1_1_1_1_1_1_1_1_1_1_1_1_1_1">('[16]PRZEDMIAR ROBÓT 3'!$B$4:$K$672,'[16]PRZEDMIAR ROBÓT 3'!#REF!)</definedName>
    <definedName name="_5Excel_BuiltIn_Print_Area_15_1">#REF!</definedName>
    <definedName name="_5Excel_BuiltIn_Print_Area_5_1_1">#REF!</definedName>
    <definedName name="_5F" hidden="1">'[1]P. control'!#REF!</definedName>
    <definedName name="_6____________0_0_F" hidden="1">#REF!</definedName>
    <definedName name="_6_________Excel_BuiltIn_Print_Titles_11_1">#REF!</definedName>
    <definedName name="_6________Excel_BuiltIn_Print_Area_5_1_1">#REF!</definedName>
    <definedName name="_6________Excel_BuiltIn_Print_Area_8_1_1">#REF!</definedName>
    <definedName name="_6_Excel_BuiltIn_Print_Area_16_1">#REF!</definedName>
    <definedName name="_60Excel_BuiltIn_Print_Area_7_1_1">#REF!</definedName>
    <definedName name="_61Excel_BuiltIn_Print_Area_11_1">#REF!</definedName>
    <definedName name="_61Excel_BuiltIn_Print_Area_16_1">#REF!</definedName>
    <definedName name="_62Excel_BuiltIn_Print_Area_8_1_1">#REF!</definedName>
    <definedName name="_63Excel_BuiltIn_Print_Area_19_1">#REF!</definedName>
    <definedName name="_64Excel_BuiltIn_Print_Area_12_1">#REF!</definedName>
    <definedName name="_64Excel_BuiltIn_Print_Area_19_1_1_1_1">#REF!</definedName>
    <definedName name="_65Excel_BuiltIn_Print_Area_2_1">#REF!</definedName>
    <definedName name="_66Excel_BuiltIn_Print_Area_20_1">#REF!</definedName>
    <definedName name="_67Excel_BuiltIn_Print_Area_15_1">#REF!</definedName>
    <definedName name="_68Excel_BuiltIn_Print_Area_21_1">#REF!</definedName>
    <definedName name="_69Excel_BuiltIn_Print_Area_3_1">#REF!</definedName>
    <definedName name="_6Excel_BuiltIn_Print_Area_1_1_1_1_1_1_1_1_1_1">"$#ODWOŁANIE.$B$2:$J$188"</definedName>
    <definedName name="_6Excel_BuiltIn_Print_Area_16_1">#REF!</definedName>
    <definedName name="_6Excel_BuiltIn_Print_Area_2_1_1_1_1_1_1_1_1_1_1_1">#REF!</definedName>
    <definedName name="_6Excel_BuiltIn_Print_Area_8_1_1">#REF!</definedName>
    <definedName name="_7_________Excel_BuiltIn_Print_Area_5_1_1">#REF!</definedName>
    <definedName name="_7________Excel_BuiltIn_Print_Area_1_1">#REF!</definedName>
    <definedName name="_7________Excel_BuiltIn_Print_Area_8_1_1">#REF!</definedName>
    <definedName name="_7_Excel_BuiltIn_Print_Area_19_1">#REF!</definedName>
    <definedName name="_70Excel_BuiltIn_Print_Area_16_1">#REF!</definedName>
    <definedName name="_70Excel_BuiltIn_Print_Area_4_1">#REF!</definedName>
    <definedName name="_73Excel_BuiltIn_Print_Area_19_1">#REF!</definedName>
    <definedName name="_73Excel_BuiltIn_Print_Area_5_1_1">#REF!</definedName>
    <definedName name="_75Excel_BuiltIn_Print_Area_7_1_1">#REF!</definedName>
    <definedName name="_76Excel_BuiltIn_Print_Area_21_1">#REF!</definedName>
    <definedName name="_78Excel_BuiltIn_Print_Area_8_1_1">#REF!</definedName>
    <definedName name="_7Excel_BuiltIn_Print_Area_19_1">#REF!</definedName>
    <definedName name="_7Excel_BuiltIn_Print_Area_2_1_1">"$#ODWOŁANIE.$B$1:$I$430"</definedName>
    <definedName name="_7Excel_BuiltIn_Print_Area_2_1_1_1_1_1_1_1_1_1_1_1_1">#REF!</definedName>
    <definedName name="_8_________Excel_BuiltIn_Print_Area_8_1_1">#REF!</definedName>
    <definedName name="_8________Excel_BuiltIn_Print_Titles_11_1">#REF!</definedName>
    <definedName name="_8_Excel_BuiltIn_Print_Area_21_1">#REF!</definedName>
    <definedName name="_80Excel_BuiltIn_Print_Area_5_1_1">#REF!</definedName>
    <definedName name="_83Excel_BuiltIn_Print_Area_7_1_1">#REF!</definedName>
    <definedName name="_87Excel_BuiltIn_Print_Area_8_1_1">#REF!</definedName>
    <definedName name="_8Excel_BuiltIn_Print_Area_2_1_1_1">"$#ODWOŁANIE.$B$1:$I$418"</definedName>
    <definedName name="_8Excel_BuiltIn_Print_Area_2_1_1_1_1_1_1_1_1_1_1_1_1_1">#REF!</definedName>
    <definedName name="_8Excel_BuiltIn_Print_Area_21_1">#REF!</definedName>
    <definedName name="_9_______Excel_BuiltIn_Print_Area_1_1">#REF!</definedName>
    <definedName name="_9_Excel_BuiltIn_Print_Area_5_1_1">#REF!</definedName>
    <definedName name="_9Excel_BuiltIn_Print_Area_5_1_1">#REF!</definedName>
    <definedName name="_ant1">[17]Ceny!$B$64</definedName>
    <definedName name="_ant2">[17]Ceny!#REF!</definedName>
    <definedName name="_ant3">[17]Ceny!#REF!</definedName>
    <definedName name="_apo1">#REF!</definedName>
    <definedName name="_apo7" hidden="1">#REF!</definedName>
    <definedName name="_arc1">[17]Ceny!#REF!</definedName>
    <definedName name="_arc4">[17]Ceny!#REF!</definedName>
    <definedName name="_arc5">[17]Ceny!#REF!</definedName>
    <definedName name="_arc6">[17]Ceny!#REF!</definedName>
    <definedName name="_B25">#REF!</definedName>
    <definedName name="_bal1">[17]Ceny!$B$28</definedName>
    <definedName name="_bel19">[17]Ceny!$B$250</definedName>
    <definedName name="_bel2">[17]Ceny!$B$104</definedName>
    <definedName name="_bel22">[17]Ceny!$B$251</definedName>
    <definedName name="_bel24">[17]Ceny!$B$252</definedName>
    <definedName name="_bel3">[17]Ceny!$B$105</definedName>
    <definedName name="_bel4">[17]Ceny!$B$106</definedName>
    <definedName name="_bel5">[17]Ceny!$B$107</definedName>
    <definedName name="_bel6">[17]Ceny!$B$108</definedName>
    <definedName name="_bet1">[17]Ceny!$B$38</definedName>
    <definedName name="_bet2">[17]Ceny!$B$40</definedName>
    <definedName name="_bet3">[17]Ceny!$B$42</definedName>
    <definedName name="_bet4">[17]Ceny!$B$44</definedName>
    <definedName name="_bet5">[17]Ceny!$B$46</definedName>
    <definedName name="_bet6">[17]Ceny!$B$48</definedName>
    <definedName name="_bet7">[17]Ceny!$B$50</definedName>
    <definedName name="_bet8">[17]Ceny!$B$192</definedName>
    <definedName name="_BETON_B15_CHUDZIAK">[24]chudziaki!$E$7</definedName>
    <definedName name="_bwu2">'[9]Arkusz definiowania'!$C$12</definedName>
    <definedName name="_c">'[5]specyfikacje oznaczenia'!$B$7</definedName>
    <definedName name="_chf1">[15]WSPÓŁCZYNNIKI!$B$14</definedName>
    <definedName name="_DAT1" xml:space="preserve">  [25]wyliczenia!#REF!</definedName>
    <definedName name="_DAT10">[25]wyliczenia!#REF!</definedName>
    <definedName name="_DAT11">[25]wyliczenia!#REF!</definedName>
    <definedName name="_DAT12">[25]wyliczenia!#REF!</definedName>
    <definedName name="_DAT13">[25]wyliczenia!#REF!</definedName>
    <definedName name="_DAT16">[25]wyliczenia!#REF!</definedName>
    <definedName name="_DAT18">[25]wyliczenia!#REF!</definedName>
    <definedName name="_DAT2">[25]wyliczenia!#REF!</definedName>
    <definedName name="_DAT6">[25]wyliczenia!#REF!</definedName>
    <definedName name="_DAT7">[25]wyliczenia!#REF!</definedName>
    <definedName name="_DAT9">[25]wyliczenia!#REF!</definedName>
    <definedName name="_DESKA_600">'[26]ceny jedn rycz'!$G$20</definedName>
    <definedName name="_DESKA_700">'[26]ceny jedn rycz'!$G$31</definedName>
    <definedName name="_Dist_Values" hidden="1">#REF!</definedName>
    <definedName name="_Dist_Values1" hidden="1">#REF!</definedName>
    <definedName name="_DREN_RUROWY">'[26]ceny jedn rycz'!$G$76</definedName>
    <definedName name="_dsm8">[17]Ceny!$B$186</definedName>
    <definedName name="_eed1">'[17]o1_3-03_ED-1'!$M$582</definedName>
    <definedName name="_ekr1">[17]Ceny!$B$141</definedName>
    <definedName name="_ekr2">[17]Ceny!$B$142</definedName>
    <definedName name="_ekr3">[17]Ceny!$B$143</definedName>
    <definedName name="_ekr4">[17]Ceny!$B$144</definedName>
    <definedName name="_ekr5">[17]Ceny!$B$145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ill" hidden="1">#REF!</definedName>
    <definedName name="_FilterDatabase">#REF!</definedName>
    <definedName name="_xlnm._FilterDatabase">#REF!</definedName>
    <definedName name="_geo1">[17]Ceny!$B$100</definedName>
    <definedName name="_geo2">[17]Ceny!$B$101</definedName>
    <definedName name="_GEOWŁÓKNINA_I_GEOMEMBRANA">'[26]ceny jedn rycz'!$G$91</definedName>
    <definedName name="_GRUNT_ZBROJONY_MATERIAŁ_PASY_STALOWE">'[26]ceny jedn rycz'!$G$188</definedName>
    <definedName name="_GRUNT_ZBROJONY_MATERIAŁ_POLIESTER">'[26]ceny jedn rycz'!$G$195</definedName>
    <definedName name="_GRUNT_ZBROJONY_ROBOCIZNA">'[26]ceny jedn rycz'!$G$201</definedName>
    <definedName name="_hum1">[17]Ceny!#REF!</definedName>
    <definedName name="_hum2">[17]Ceny!#REF!</definedName>
    <definedName name="_I">NA()</definedName>
    <definedName name="_IZOLACJA_CIENKA_BITUM">'[26]ceny jedn rycz'!$G$39</definedName>
    <definedName name="_kol2">[17]Ceny!$B$150</definedName>
    <definedName name="_kot1">[17]Ceny!$B$30</definedName>
    <definedName name="_kot2">[17]Ceny!$B$32</definedName>
    <definedName name="_kot3">[17]Ceny!$B$34</definedName>
    <definedName name="_kra1">[17]Ceny!$B$20</definedName>
    <definedName name="_KRAWĘŻNIK_MONTAŻ_18x20">'[26]ceny jedn rycz'!$G$56</definedName>
    <definedName name="_KRAWĘŻNIK_MONTAŻ_20x30">'[26]ceny jedn rycz'!$G$67</definedName>
    <definedName name="_KRAWĘŻNIK_ZAKUP">'[26]ceny jedn rycz'!$G$46</definedName>
    <definedName name="_kuj1">[17]Ceny!$B$110</definedName>
    <definedName name="_kuj3">[17]Ceny!$B$112</definedName>
    <definedName name="_NAWIERZCHNIA_W_PRZEJŚCIACH_DLA_ZWIERZĄT">'[26]ceny jedn rycz'!$G$259</definedName>
    <definedName name="_od1">#REF!</definedName>
    <definedName name="_od2">#REF!</definedName>
    <definedName name="_od3">#REF!</definedName>
    <definedName name="_od4">#REF!</definedName>
    <definedName name="_ods1">#REF!</definedName>
    <definedName name="_ods2">#REF!</definedName>
    <definedName name="_ods3">#REF!</definedName>
    <definedName name="_ods4">#REF!</definedName>
    <definedName name="_ODWODNIENIE_WYKOPÓW_IGŁOFILTRY_50m_ZŁ_MC">'[26]ceny jedn rycz'!$G$250</definedName>
    <definedName name="_ODWODNIENIE_ZASYPKI">'[26]ceny jedn rycz'!$G$83</definedName>
    <definedName name="_opl2">#REF!-89235.715-1120.75</definedName>
    <definedName name="_Order1" hidden="1">255</definedName>
    <definedName name="_pal1">[7]Definicje!#REF!</definedName>
    <definedName name="_pal2">[7]Definicje!#REF!</definedName>
    <definedName name="_pas1">[27]Tablas!$C$5:$C$6</definedName>
    <definedName name="_pas2" hidden="1">#REF!</definedName>
    <definedName name="_PAS5">#REF!</definedName>
    <definedName name="_pe1">'[17]o1_3-08_PE-1'!$M$553</definedName>
    <definedName name="_pe2">'[17]o1_3-10_PE-2'!$M$510</definedName>
    <definedName name="_pe3">'[17]o1.3-12_PE03'!$M$247</definedName>
    <definedName name="_pe4">'[17]o1.3-15_PE04'!$M$240</definedName>
    <definedName name="_pe5">'[17]o1_3-17_PE-5_'!$M$508</definedName>
    <definedName name="_PLACE_I_DROGI">'[26]ceny jedn rycz'!$G$241</definedName>
    <definedName name="_PLATFORMY_POD_PALE">'[26]ceny jedn rycz'!$G$231</definedName>
    <definedName name="_pod1">[17]Ceny!$B$137</definedName>
    <definedName name="_pod2">#REF!</definedName>
    <definedName name="_pod20">[10]masy!#REF!</definedName>
    <definedName name="_pod25">[10]masy!#REF!</definedName>
    <definedName name="_pod5">#REF!</definedName>
    <definedName name="_Pow1">#REF!</definedName>
    <definedName name="_Pow2">#REF!</definedName>
    <definedName name="_Pow3">#REF!</definedName>
    <definedName name="_r">'[28]specyfikacje oznaczenia'!$B$20</definedName>
    <definedName name="_REPER">'[26]ceny jedn rycz'!$G$173</definedName>
    <definedName name="_rok2003">'[29]2003'!$A$10:$C$33</definedName>
    <definedName name="_rok2004">'[29]2004'!$A$10:$C$41</definedName>
    <definedName name="_rok2005">'[29]2005'!$A$9:$F$67</definedName>
    <definedName name="_rr" localSheetId="2">_W58K5</definedName>
    <definedName name="_rr" localSheetId="3">_W58K5</definedName>
    <definedName name="_rr" localSheetId="4">_W58K5</definedName>
    <definedName name="_rr" localSheetId="5">_W58K5</definedName>
    <definedName name="_rr" localSheetId="6">_W58K5</definedName>
    <definedName name="_rr">_W58K5</definedName>
    <definedName name="_rur1">[17]Ceny!$B$166</definedName>
    <definedName name="_rur2">[17]Ceny!$B$167</definedName>
    <definedName name="_SCHODY_I_PORĘCZ">'[26]ceny jedn rycz'!$G$101</definedName>
    <definedName name="_se1">'[5]specyfikacje oznaczenia'!$B$39</definedName>
    <definedName name="_se2">'[6]specyfikacje oznaczenia'!$B$40</definedName>
    <definedName name="_se3">'[5]specyfikacje oznaczenia'!$B$41</definedName>
    <definedName name="_Table1_In1" hidden="1">#REF!</definedName>
    <definedName name="_Table1_In11" hidden="1">#REF!</definedName>
    <definedName name="_Table1_In2" hidden="1">#REF!</definedName>
    <definedName name="_Table1_Out" hidden="1">#REF!</definedName>
    <definedName name="_UMOCNIENIE_KOSTKA_BETONOWA">'[26]ceny jedn rycz'!$G$111</definedName>
    <definedName name="_UMOCNIENIE_KOSTKA_KAMIENNA">'[26]ceny jedn rycz'!$G$123</definedName>
    <definedName name="_UMOCNIENIE_MATĄ_Z_HUMUSOWANIEM">'[26]ceny jedn rycz'!$G$149</definedName>
    <definedName name="_UMOCNIENIE_PŁYTAMI_MEBA">'[26]ceny jedn rycz'!$G$141</definedName>
    <definedName name="_UMOCNIENIE_PŁYTAMI_YOUMB">'[26]ceny jedn rycz'!$G$132</definedName>
    <definedName name="_UMOCNIENIE_SIATKĄ_Z_PIASKIEM_I_ŻWIREM">'[26]ceny jedn rycz'!$G$157</definedName>
    <definedName name="_wd1">'[17]o1_3-01_WD-1'!$M$486</definedName>
    <definedName name="_WD10">[13]WA12!#REF!</definedName>
    <definedName name="_wd11">'[17]o1_3-16_WD-11'!$M$482</definedName>
    <definedName name="_WD2">#REF!</definedName>
    <definedName name="_wd233">#REF!</definedName>
    <definedName name="_wd3">'[17]o1_3-04_WD-3'!$M$516</definedName>
    <definedName name="_wd4">'[17]o1_3-05_WD-4'!$M$485</definedName>
    <definedName name="_wd5">'[17]o1_3-06_WD-5'!$M$508</definedName>
    <definedName name="_wd6">'[17]o1_3-07_WD-6'!$M$495</definedName>
    <definedName name="_wd7">'[17]o1_3-09_WD-7'!$M$506</definedName>
    <definedName name="_wd8">'[17]o1_3-11_WD-8_'!$M$478</definedName>
    <definedName name="_wd9">'[17]o1_3-13_WD-9_'!$M$520</definedName>
    <definedName name="_ws2">#REF!</definedName>
    <definedName name="_ws3">#REF!</definedName>
    <definedName name="_ww1">#REF!</definedName>
    <definedName name="_ww3">#REF!</definedName>
    <definedName name="_ww5">#REF!</definedName>
    <definedName name="_zb1">[30]beton!$J$40</definedName>
    <definedName name="_ZBROJENIE">'[26]ceny jedn rycz'!$G$9</definedName>
    <definedName name="a">#REF!</definedName>
    <definedName name="A.">#REF!</definedName>
    <definedName name="a___1">[31]most!#REF!</definedName>
    <definedName name="a_kork">#REF!</definedName>
    <definedName name="a_piet">#REF!</definedName>
    <definedName name="a_wroc">#REF!</definedName>
    <definedName name="aa">'[5]specyfikacje oznaczenia'!$B$37</definedName>
    <definedName name="aaa" hidden="1">#REF!</definedName>
    <definedName name="aaa___0">#REF!</definedName>
    <definedName name="aaaa" hidden="1">#REF!</definedName>
    <definedName name="aaaaaa" hidden="1">#REF!</definedName>
    <definedName name="aaaaaaaaaaa">#REF!</definedName>
    <definedName name="aaaaaaaaaaa_2">#REF!</definedName>
    <definedName name="aaaaaaaaaaa_6">#REF!</definedName>
    <definedName name="aaaaaaaaaaaaaa" hidden="1">#REF!</definedName>
    <definedName name="AATITEL">[32]Mastertabelle!$A$12</definedName>
    <definedName name="abc">#REF!</definedName>
    <definedName name="abizol">[33]Cj!$E$68</definedName>
    <definedName name="abizolx2">[33]Cj!$E$69</definedName>
    <definedName name="AccessDatabase" hidden="1">"D:\Budżety\kontrakty\MARŻA_PLAN.mdb"</definedName>
    <definedName name="ADADASDADADAS">#REF!</definedName>
    <definedName name="ADOBE">7800+500</definedName>
    <definedName name="agshjga" hidden="1">#REF!</definedName>
    <definedName name="ahsh">#REF!</definedName>
    <definedName name="akr">[17]Ceny!$B$57</definedName>
    <definedName name="akwiz">#REF!</definedName>
    <definedName name="akwizycja">#REF!</definedName>
    <definedName name="akwizycja_p">#REF!</definedName>
    <definedName name="ambpg1">'[34]zestawienie-materialyrobocizna'!$B$10</definedName>
    <definedName name="AMSTR">(53633.64-40184.6)/12</definedName>
    <definedName name="AMURZ">#REF!-89235.715-1120.75</definedName>
    <definedName name="AMURZ1">#REF!-(26717.11-15928.3)/12</definedName>
    <definedName name="AMWNM">(4370995.9-3300167.32)/12</definedName>
    <definedName name="anscount" hidden="1">1</definedName>
    <definedName name="antygraffiti">[26]ceny!$D$112</definedName>
    <definedName name="antykorozja_betonu_elastyczna_min">[26]ceny!$D$110</definedName>
    <definedName name="antykorozja_betonu_elastyczna_podyższona">[26]ceny!$D$111</definedName>
    <definedName name="antykorozja_betonu_sztywna">[26]ceny!$D$109</definedName>
    <definedName name="AP">#REF!</definedName>
    <definedName name="apasa" hidden="1">#REF!</definedName>
    <definedName name="apo">[35]Tablas!$A$5:$B$9</definedName>
    <definedName name="APO_2" hidden="1">#REF!</definedName>
    <definedName name="apoo" hidden="1">#REF!</definedName>
    <definedName name="apska" hidden="1">#REF!</definedName>
    <definedName name="as">#REF!</definedName>
    <definedName name="as_2">#REF!</definedName>
    <definedName name="ASDASDASDADSASd">#REF!</definedName>
    <definedName name="asdf" localSheetId="2">_W58K5</definedName>
    <definedName name="asdf" localSheetId="3">_W58K5</definedName>
    <definedName name="asdf" localSheetId="4">_W58K5</definedName>
    <definedName name="asdf" localSheetId="5">_W58K5</definedName>
    <definedName name="asdf" localSheetId="6">_W58K5</definedName>
    <definedName name="asdf">_W58K5</definedName>
    <definedName name="asdwed">#REF!</definedName>
    <definedName name="aspka">[36]Tablas!$C$5:$C$6</definedName>
    <definedName name="aspka_2">[37]Tablas!$C$5:$C$6</definedName>
    <definedName name="aspka_6">[36]Tablas!$C$5:$C$6</definedName>
    <definedName name="ats">#REF!</definedName>
    <definedName name="attyki_membrana">[33]Cj!$E$64</definedName>
    <definedName name="attyki_welna">[33]Cj!$E$63</definedName>
    <definedName name="Autor">#REF!</definedName>
    <definedName name="avsdv">#REF!</definedName>
    <definedName name="az">#REF!</definedName>
    <definedName name="az_2">#REF!</definedName>
    <definedName name="b">'[5]specyfikacje oznaczenia'!$B$6</definedName>
    <definedName name="b___1">[31]most!#REF!</definedName>
    <definedName name="b_10">[38]beton!$E$32</definedName>
    <definedName name="b_12.15">[39]materiały!$F$12</definedName>
    <definedName name="b_15">[38]beton!$E$33</definedName>
    <definedName name="b_16.20">[39]materiały!$F$21</definedName>
    <definedName name="b_17_5">#REF!</definedName>
    <definedName name="b_2_5">#REF!</definedName>
    <definedName name="b_20">[38]beton!$E$34</definedName>
    <definedName name="b_200">#REF!</definedName>
    <definedName name="b_20a">#REF!</definedName>
    <definedName name="B_21">#REF!</definedName>
    <definedName name="b_25">[38]beton!$E$35</definedName>
    <definedName name="b_25_pal">#REF!</definedName>
    <definedName name="b_30">[38]beton!$E$36</definedName>
    <definedName name="b_30_b">[40]Zelbet!$E$36</definedName>
    <definedName name="b_30_k">[38]beton!$E$37</definedName>
    <definedName name="b_30_m">[41]Zelbet!#REF!</definedName>
    <definedName name="b_30_pal">[42]beton!#REF!</definedName>
    <definedName name="b_30_zw">#REF!</definedName>
    <definedName name="b_35">[38]beton!$E$38</definedName>
    <definedName name="b_35_zwir">#REF!</definedName>
    <definedName name="b_37">[43]beton!$E$37</definedName>
    <definedName name="b_40">[38]beton!$E$39</definedName>
    <definedName name="b_40_baz">#REF!</definedName>
    <definedName name="b_40_d">[44]Zelbet!$E$39</definedName>
    <definedName name="b_45">[38]beton!$E$40</definedName>
    <definedName name="b_50">[38]beton!$E$41</definedName>
    <definedName name="B_6_9">#REF!</definedName>
    <definedName name="b_60">[38]beton!$E$42</definedName>
    <definedName name="b_7.5">[45]beton!$E$31</definedName>
    <definedName name="b_7_5">#REF!</definedName>
    <definedName name="b_7_5_1">#REF!</definedName>
    <definedName name="b_75">#REF!</definedName>
    <definedName name="b_85">#REF!</definedName>
    <definedName name="B10c">[46]pośrednie!#REF!</definedName>
    <definedName name="B10z">[46]pośrednie!#REF!</definedName>
    <definedName name="B30M">[46]pośrednie!#REF!</definedName>
    <definedName name="B30z">[46]pośrednie!#REF!</definedName>
    <definedName name="B40M">[46]pośrednie!#REF!</definedName>
    <definedName name="B40z">[46]pośrednie!#REF!</definedName>
    <definedName name="b7.5">#REF!</definedName>
    <definedName name="BABABA" hidden="1">#REF!</definedName>
    <definedName name="bal">[17]Ceny!$B$26</definedName>
    <definedName name="bala">[17]Ceny!#REF!</definedName>
    <definedName name="bals">[17]Ceny!#REF!</definedName>
    <definedName name="balustrada">#REF!</definedName>
    <definedName name="balustrada_na_murach_materiał">[26]balustrady!$G$17</definedName>
    <definedName name="balustrada_na_murach_montaż">[26]balustrady!$H$17</definedName>
    <definedName name="balustrada_pas_dzielący_L_210cm_materiał">[26]balustrady!$G$6</definedName>
    <definedName name="balustrada_pas_dzielący_L_210cm_montaż">[26]balustrady!$H$6</definedName>
    <definedName name="balustrada_pas_dzielący_L_250cm_materiał">[26]balustrady!$G$7</definedName>
    <definedName name="balustrada_pas_dzielący_L_250cm_montaż">[26]balustrady!$H$7</definedName>
    <definedName name="balustrada_pas_dzielący_L_380cm_materiał">[26]balustrady!$G$8</definedName>
    <definedName name="balustrada_pas_dzielący_L_380cm_montaż">[26]balustrady!$H$8</definedName>
    <definedName name="balustrada_szczeblinkowa_H_110cm_materiał">[26]balustrady!$G$12</definedName>
    <definedName name="balustrada_szczeblinkowa_H_110cm_montaż">[26]balustrady!$H$12</definedName>
    <definedName name="balustrada_szczeblinkowa_H_120cm_materiał">[26]balustrady!$G$13</definedName>
    <definedName name="balustrada_szczeblinkowa_H_120cm_montaż">[26]balustrady!$H$13</definedName>
    <definedName name="Balustrady">400</definedName>
    <definedName name="bar">[17]Ceny!$B$79</definedName>
    <definedName name="bariera">#REF!</definedName>
    <definedName name="bariera_H2_W2_H_110cm_materiał">'[26]bariery-oferty'!$N$31</definedName>
    <definedName name="bariera_H2_W2_H_110cm_montaż">'[26]bariery-oferty'!$O$31</definedName>
    <definedName name="bariera_H2_W4_niska_materiał">'[26]bariery-oferty'!$N$30</definedName>
    <definedName name="bariera_H2_W4_niska_montaż">'[26]bariery-oferty'!$O$30</definedName>
    <definedName name="barieroporęcz">#REF!</definedName>
    <definedName name="bark">[17]Ceny!#REF!</definedName>
    <definedName name="barp">[17]Ceny!$B$80</definedName>
    <definedName name="_xlnm.Database">#REF!</definedName>
    <definedName name="BBTITEL">[32]Mastertabelle!$A$25</definedName>
    <definedName name="be_be">[38]beton!$K$17</definedName>
    <definedName name="be_fo">[38]beton!$K$16</definedName>
    <definedName name="be_fp">[38]beton!$K$15</definedName>
    <definedName name="be_pf">[38]beton!$K$13</definedName>
    <definedName name="be_pl">[38]beton!$K$18</definedName>
    <definedName name="be_sc">[38]beton!$K$14</definedName>
    <definedName name="be_sc.">#REF!</definedName>
    <definedName name="be_sch">[38]beton!$K$19</definedName>
    <definedName name="be_sch.">#REF!</definedName>
    <definedName name="be_so">#REF!</definedName>
    <definedName name="be_so.">#REF!</definedName>
    <definedName name="be_sp">#REF!</definedName>
    <definedName name="be_sp.">#REF!</definedName>
    <definedName name="be_st">#REF!</definedName>
    <definedName name="be_st.">#REF!</definedName>
    <definedName name="be_stf">[38]beton!$K$12</definedName>
    <definedName name="be_stf.">#REF!</definedName>
    <definedName name="beczka">[26]ceny!$D$65</definedName>
    <definedName name="Belki">[33]żelbet!$AM$334</definedName>
    <definedName name="Belki_2">[33]żelbet!$AM$336</definedName>
    <definedName name="bestw">#REF!</definedName>
    <definedName name="beton">[47]Żelbet!$E$35</definedName>
    <definedName name="Beton_B_45">'[48]ceny betonów'!$C$8</definedName>
    <definedName name="Beton_fundamentu">800</definedName>
    <definedName name="Beton_niekonstrukcyjny">350</definedName>
    <definedName name="Beton_podpór">900</definedName>
    <definedName name="Beton_prefabrykatu">2000</definedName>
    <definedName name="Beton_samozagęszczalny">1000</definedName>
    <definedName name="beton20">'[34]zestawienie-materialyrobocizna'!$B$9</definedName>
    <definedName name="Beton40">'[34]zestawienie-materialyrobocizna'!$B$6</definedName>
    <definedName name="bh_25">[45]beton!$E$37</definedName>
    <definedName name="bh_30">[45]beton!$E$39</definedName>
    <definedName name="Biegi_gr_15">[33]żelbet!$AM$361</definedName>
    <definedName name="Biegi_gr_20">[33]żelbet!$AM$366</definedName>
    <definedName name="bl_bet_12">[33]mury!$M$208</definedName>
    <definedName name="bl_bet_25">[33]mury!$M$202</definedName>
    <definedName name="bl_bet_38">[33]mury!$M$205</definedName>
    <definedName name="blacha_aluminium">[33]Cj!$E$111</definedName>
    <definedName name="blacha_dach">[33]Cj!$E$60</definedName>
    <definedName name="blacha_dach_1">[33]Cj!$E$61</definedName>
    <definedName name="blacha_ocynk">[33]Cj!$E$107</definedName>
    <definedName name="blacha_tytan">[33]Cj!$E$110</definedName>
    <definedName name="bmat">[17]Ceny!$B$162</definedName>
    <definedName name="bnsdfbsdifbsd">#REF!</definedName>
    <definedName name="brak">'[49]448+435'!$A$1:$H$53</definedName>
    <definedName name="bruk1">[17]Ceny!$B$22</definedName>
    <definedName name="bst">[50]Współczynniki!$H$4</definedName>
    <definedName name="bud">#REF!</definedName>
    <definedName name="budowa">[51]START!$J$29</definedName>
    <definedName name="BuiltIn_Consolidate_Area___0___0">0</definedName>
    <definedName name="BuiltIn_Print_Area">#REF!</definedName>
    <definedName name="BuiltIn_Print_Titles">#REF!</definedName>
    <definedName name="bw">[50]Współczynniki!$H$6</definedName>
    <definedName name="c___1">[31]most!#REF!</definedName>
    <definedName name="C__37">'[52]19'!$D$43</definedName>
    <definedName name="C_10">'[52]19'!$D$41</definedName>
    <definedName name="C_12_15">[26]ceny!$D$42</definedName>
    <definedName name="C_20_25">[26]ceny!$D$43</definedName>
    <definedName name="C_25_30">[26]ceny!$D$44</definedName>
    <definedName name="C_25_30_pale_wielk">[26]ceny!$D$41</definedName>
    <definedName name="C_30_37">[26]ceny!$D$45</definedName>
    <definedName name="C_35_45">[26]ceny!$D$46</definedName>
    <definedName name="C_40_50">[26]ceny!$D$47</definedName>
    <definedName name="C_50_60">[26]ceny!$D$48</definedName>
    <definedName name="ca">#REF!</definedName>
    <definedName name="ca_10">[53]rozbiórka!$C$158</definedName>
    <definedName name="ca_7">[53]rozbiórka!$C$159</definedName>
    <definedName name="ca_9">[53]rozbiórka!$C$160</definedName>
    <definedName name="cał">[54]Współczynniki!$I$3</definedName>
    <definedName name="cap">#REF!</definedName>
    <definedName name="cb_15">[53]rozbiórka!$C$147</definedName>
    <definedName name="cb_20">[53]rozbiórka!$C$148</definedName>
    <definedName name="cb_25">[53]rozbiórka!$C$149</definedName>
    <definedName name="CBWorkbookPriority" hidden="1">-1910156106</definedName>
    <definedName name="cccc">NA()</definedName>
    <definedName name="CCTITEL">[32]Mastertabelle!$A$49</definedName>
    <definedName name="ceg_dziur6">[33]mury!$M$119</definedName>
    <definedName name="ceg_peł12">[33]mury!$M$113</definedName>
    <definedName name="ceg_peł25">[33]mury!$M$110</definedName>
    <definedName name="ceg_peł38">[33]mury!$M$107</definedName>
    <definedName name="ceg_peł6">[33]mury!$M$116</definedName>
    <definedName name="cement">[55]materiały!$B$265</definedName>
    <definedName name="Cena_Sprzedaży">#REF!</definedName>
    <definedName name="cfa">[17]Ceny!$B$152</definedName>
    <definedName name="cfa_1000">#REF!</definedName>
    <definedName name="cfa_500">#REF!</definedName>
    <definedName name="cfa_600">#REF!</definedName>
    <definedName name="cfa_700">#REF!</definedName>
    <definedName name="cfa_800">#REF!</definedName>
    <definedName name="CHARTOWO">#REF!</definedName>
    <definedName name="CHARTOWO_WYK">#REF!</definedName>
    <definedName name="chf">#REF!</definedName>
    <definedName name="chf.">#REF!</definedName>
    <definedName name="chu">[17]Ceny!$Q$9</definedName>
    <definedName name="Chudy_beton_B10">[33]żelbet!$AM$401</definedName>
    <definedName name="chudziak">#REF!</definedName>
    <definedName name="chudziak_wbud">[56]Definicje!$B$21</definedName>
    <definedName name="cios">#REF!</definedName>
    <definedName name="ciosy">[57]bet_zbr!$P$19</definedName>
    <definedName name="cokolik_1">'[33]Płytki gresowe i ceramiczne'!$G$131</definedName>
    <definedName name="cokolik_gres_R">[33]Cj!$E$76</definedName>
    <definedName name="cpb_10">[53]rozbiórka!$C$152</definedName>
    <definedName name="cpb_12">[53]rozbiórka!$C$151</definedName>
    <definedName name="cpb_16">[53]rozbiórka!$C$153</definedName>
    <definedName name="cpb_20">[53]rozbiórka!$C$154</definedName>
    <definedName name="cpb_25">[53]rozbiórka!$C$155</definedName>
    <definedName name="Criteria">[14]Tablas!$C$5:$C$6</definedName>
    <definedName name="csdf">#REF!</definedName>
    <definedName name="czarny">'[34]zestawienie-materialyrobocizna'!$B$12</definedName>
    <definedName name="czas">#REF!</definedName>
    <definedName name="czas1">#REF!</definedName>
    <definedName name="Czas10">[58]Zestawienie!#REF!</definedName>
    <definedName name="Czas8">[58]Zestawienie!#REF!</definedName>
    <definedName name="Czas9">[58]Zestawienie!#REF!</definedName>
    <definedName name="cztero_ośka">[26]ceny!$D$67</definedName>
    <definedName name="CZYNSZBD">25*4*4.4</definedName>
    <definedName name="CZYNSZMS">22*3*4.4</definedName>
    <definedName name="CZYNSZNS">2300*12/10</definedName>
    <definedName name="CZYNSZWR">16*11*4.4</definedName>
    <definedName name="d">'[5]specyfikacje oznaczenia'!$B$8</definedName>
    <definedName name="D.01.03.04">#REF!</definedName>
    <definedName name="d___0">#REF!</definedName>
    <definedName name="da" hidden="1">#REF!</definedName>
    <definedName name="dachrockmax20">[33]Cj!$E$88</definedName>
    <definedName name="dal" hidden="1">#REF!</definedName>
    <definedName name="dane">#REF!</definedName>
    <definedName name="dane.">#REF!</definedName>
    <definedName name="DANE_CASHFLOW">[59]Harmonogram!$Y$124</definedName>
    <definedName name="DANE_LABOUR">[59]Harmonogram!$CB$160</definedName>
    <definedName name="dant">[17]Ceny!#REF!</definedName>
    <definedName name="Data">#REF!</definedName>
    <definedName name="DATA___0">#REF!</definedName>
    <definedName name="DATA_1">#REF!</definedName>
    <definedName name="DATA_2">#REF!</definedName>
    <definedName name="DATA_3">#REF!</definedName>
    <definedName name="DATA_6">#REF!</definedName>
    <definedName name="DATA_7">#REF!</definedName>
    <definedName name="data1">#REF!</definedName>
    <definedName name="DATA2">#REF!</definedName>
    <definedName name="Database">#REF!</definedName>
    <definedName name="datas">#REF!</definedName>
    <definedName name="DATATATAT">#REF!</definedName>
    <definedName name="Datban122001">#REF!</definedName>
    <definedName name="Daten">#REF!</definedName>
    <definedName name="dbla">[17]Ceny!#REF!</definedName>
    <definedName name="dd" hidden="1">#REF!</definedName>
    <definedName name="ddd">#REF!</definedName>
    <definedName name="ddee" hidden="1">#REF!</definedName>
    <definedName name="DDTITEL">[32]Mastertabelle!$A$36</definedName>
    <definedName name="DELEGACJE">12000/12</definedName>
    <definedName name="dem">#REF!</definedName>
    <definedName name="desb">[17]Ceny!#REF!</definedName>
    <definedName name="desk_fil_wd1">[57]deskowanie!$J$12</definedName>
    <definedName name="desk_fil_wd2">[57]deskowanie!$J$28</definedName>
    <definedName name="desk_pl_wd1">[57]deskowanie!$J$13</definedName>
    <definedName name="desk_pl_wd2">[57]deskowanie!$J$29</definedName>
    <definedName name="desk_prz_wd1">[57]deskowanie!$J$11</definedName>
    <definedName name="desk_prz_wd2">[57]deskowanie!$J$27</definedName>
    <definedName name="deska_600">'[26]ceny jedn rycz'!$G$13</definedName>
    <definedName name="deska_700">'[26]ceny jedn rycz'!$G$24</definedName>
    <definedName name="DĘBIEC_WYK">#REF!</definedName>
    <definedName name="df">#REF!</definedName>
    <definedName name="dfff">#REF!</definedName>
    <definedName name="dfg">[60]Żelbet!$L$24</definedName>
    <definedName name="dfgh">#REF!</definedName>
    <definedName name="dgfdgfgf">#REF!</definedName>
    <definedName name="DIRTITEL">[32]Mastertabelle!$A$79</definedName>
    <definedName name="dkk">#REF!</definedName>
    <definedName name="dm">#REF!</definedName>
    <definedName name="dnap">[17]Ceny!#REF!</definedName>
    <definedName name="do_łożysk">#REF!</definedName>
    <definedName name="Do_mb_pala">#REF!</definedName>
    <definedName name="Dodatkowy_Sprzęt">[61]Zestawienie!$C$20</definedName>
    <definedName name="dogeszczenie">[33]Cj!$E$127</definedName>
    <definedName name="dojpfsdiopgjopw">[62]Opcje!$B$2</definedName>
    <definedName name="dokumentacja">#REF!</definedName>
    <definedName name="dola">#REF!</definedName>
    <definedName name="dołożysk">#REF!</definedName>
    <definedName name="dostali">#REF!</definedName>
    <definedName name="dren_podłużny">#REF!</definedName>
    <definedName name="drenaż_płyty_pomostu">[26]ceny!$D$82</definedName>
    <definedName name="Drenaż100">60</definedName>
    <definedName name="drenf">[17]Ceny!$B$13</definedName>
    <definedName name="drenp">[17]Ceny!$B$70</definedName>
    <definedName name="drenpłyty">#REF!</definedName>
    <definedName name="drenprzyczółka">#REF!</definedName>
    <definedName name="drobne_elem_stalowe_rurki_płyty_przejściowe">[26]ceny!$D$92</definedName>
    <definedName name="droga">#REF!</definedName>
    <definedName name="drogi">#REF!</definedName>
    <definedName name="drz">[17]Ceny!$I$169</definedName>
    <definedName name="ds">[17]Ceny!#REF!</definedName>
    <definedName name="ds.">[17]Ceny!#REF!</definedName>
    <definedName name="dsm">[17]Ceny!$B$184</definedName>
    <definedName name="dwcvdw">#REF!</definedName>
    <definedName name="dyb_32_6">#REF!</definedName>
    <definedName name="dybel_32_0.4">#REF!</definedName>
    <definedName name="dybel_40_0.4">#REF!</definedName>
    <definedName name="dybel_40_0.66">#REF!</definedName>
    <definedName name="dyble_25">#REF!</definedName>
    <definedName name="dylatacja_bitumiczna">#REF!</definedName>
    <definedName name="dylatacja_pionowa">#REF!</definedName>
    <definedName name="dylg">[17]Ceny!#REF!</definedName>
    <definedName name="dylp">[17]Ceny!$B$78</definedName>
    <definedName name="dyls">[17]Ceny!$B$75</definedName>
    <definedName name="dyls1">[17]Ceny!$B$77</definedName>
    <definedName name="dynamiczna">'[63]Wzmocnienia '!$L$61</definedName>
    <definedName name="dzial_fin">#REF!</definedName>
    <definedName name="dzial_oper">#REF!</definedName>
    <definedName name="Dzielnik_drogi">#REF!</definedName>
    <definedName name="Dzielnik_mosty">#REF!</definedName>
    <definedName name="dziennie">#REF!</definedName>
    <definedName name="e">'[5]specyfikacje oznaczenia'!$B$9</definedName>
    <definedName name="e_2">#REF!</definedName>
    <definedName name="e_3">#REF!</definedName>
    <definedName name="e_6">#REF!</definedName>
    <definedName name="e_wlod">#REF!</definedName>
    <definedName name="ecxel_print">#REF!</definedName>
    <definedName name="ed">[64]Współczynniki!$D$13</definedName>
    <definedName name="eeee">#REF!</definedName>
    <definedName name="eeee_2">#REF!</definedName>
    <definedName name="eeee_6">#REF!</definedName>
    <definedName name="EEEEEE">#REF!</definedName>
    <definedName name="EETITEL">[32]Mastertabelle!$A$68</definedName>
    <definedName name="efffee" hidden="1">#REF!</definedName>
    <definedName name="eiro">#REF!</definedName>
    <definedName name="ekr">'[65]specyfikacje oznaczenia'!$B$32</definedName>
    <definedName name="eleke">#REF!</definedName>
    <definedName name="eleke_2">#REF!</definedName>
    <definedName name="eleke_6">#REF!</definedName>
    <definedName name="Element">#REF!</definedName>
    <definedName name="ElementRobót">#REF!</definedName>
    <definedName name="Elementy">#REF!</definedName>
    <definedName name="ENERGET">#REF!</definedName>
    <definedName name="EP">#REF!</definedName>
    <definedName name="epepe">#REF!</definedName>
    <definedName name="epepe_2">#REF!</definedName>
    <definedName name="epepe_6">#REF!</definedName>
    <definedName name="epoxydowa">#REF!</definedName>
    <definedName name="eqwrg">#REF!</definedName>
    <definedName name="er">'[66]ENERGETYKA wn _220_'!#REF!</definedName>
    <definedName name="espa?a" hidden="1">#REF!</definedName>
    <definedName name="españa" hidden="1">#REF!</definedName>
    <definedName name="EU">#REF!</definedName>
    <definedName name="eur">#REF!</definedName>
    <definedName name="eur.">#REF!</definedName>
    <definedName name="euro">[67]KO!$G$160</definedName>
    <definedName name="euro1">[33]BILL!$R$7</definedName>
    <definedName name="euro2">[33]BILL!$Z$7</definedName>
    <definedName name="europlonie">[68]RZO!$L$5</definedName>
    <definedName name="europodwykonawcy">#REF!</definedName>
    <definedName name="ew">'[66]Obiekt nr 1 w km 4_050_53 '!#REF!</definedName>
    <definedName name="ewa_wlod">#REF!</definedName>
    <definedName name="excel">#REF!</definedName>
    <definedName name="Excel_BuiltIn__FilterDatabase_1">"$#ODWOŁANIE.$B$2:$K$188"</definedName>
    <definedName name="Excel_BuiltIn__FilterDatabase_10">"$#ODWOŁANIE.$B$1:$B$5"</definedName>
    <definedName name="Excel_BuiltIn__FilterDatabase_11">"$#ODWOŁANIE.$B$1:$B$5"</definedName>
    <definedName name="Excel_BuiltIn__FilterDatabase_13">"$#ODWOŁANIE.$B$1:$B$16"</definedName>
    <definedName name="Excel_BuiltIn__FilterDatabase_15">#N/A</definedName>
    <definedName name="Excel_BuiltIn__FilterDatabase_18">"$#ODWOŁANIE.$B$1:$B$2"</definedName>
    <definedName name="Excel_BuiltIn__FilterDatabase_2">#REF!</definedName>
    <definedName name="Excel_BuiltIn__FilterDatabase_20">"$#ODWOŁANIE.$B$1:$B$2"</definedName>
    <definedName name="Excel_BuiltIn__FilterDatabase_21">'[69]ENERGETYKA wn _220_'!#REF!</definedName>
    <definedName name="Excel_BuiltIn__FilterDatabase_28">'[69]Obiekt nr 1 w km 4_050_53 '!#REF!</definedName>
    <definedName name="Excel_BuiltIn__FilterDatabase_29">'[69]Obiekt nr 2 w km 5_451_91 '!#REF!</definedName>
    <definedName name="Excel_BuiltIn__FilterDatabase_3">#REF!</definedName>
    <definedName name="Excel_BuiltIn__FilterDatabase_30">'[69]Obiekt nr 3 w km 6_427_80 '!#REF!</definedName>
    <definedName name="Excel_BuiltIn__FilterDatabase_31">'[69]Obiekt nr 4 w km 9_339_09'!#REF!</definedName>
    <definedName name="Excel_BuiltIn__FilterDatabase_32">'[69]Obiekt nr 5 w km 10_005_54 '!#REF!</definedName>
    <definedName name="Excel_BuiltIn__FilterDatabase_33">'[69]Obiekt nr 6 w km 10_836_34 '!#REF!</definedName>
    <definedName name="Excel_BuiltIn__FilterDatabase_34">'[69]Obiekt nr 7 w km 12_622_09 '!#REF!</definedName>
    <definedName name="Excel_BuiltIn__FilterDatabase_35">"$#ODWOŁANIE.$C$1:$C$2"</definedName>
    <definedName name="Excel_BuiltIn__FilterDatabase_36">'[69]Obiekt nr 9 w km 14_149_26 '!#REF!</definedName>
    <definedName name="Excel_BuiltIn__FilterDatabase_37">'[69]Obiekt nr 10 w km 14_460_12 '!#REF!</definedName>
    <definedName name="Excel_BuiltIn__FilterDatabase_38">'[69]Obiekt nr 11 w km 15_081_32 '!#REF!</definedName>
    <definedName name="Excel_BuiltIn__FilterDatabase_4">#REF!</definedName>
    <definedName name="Excel_BuiltIn__FilterDatabase_43">"$#ODWOŁANIE.$#ODWOŁANIE$#ODWOŁANIE:$#ODWOŁANIE$#ODWOŁANIE"</definedName>
    <definedName name="Excel_BuiltIn__FilterDatabase_52">"$#ODWOŁANIE.$F$1:$F$2"</definedName>
    <definedName name="Excel_BuiltIn__FilterDatabase_8">"$#ODWOŁANIE.$B$1:$B$16"</definedName>
    <definedName name="Excel_BuiltIn__FilterDatabase_8_1">"$#ODWOŁANIE.$B$1:$K$2"</definedName>
    <definedName name="Excel_BuiltIn__FilterDatabase_9">"$#ODWOŁANIE.$B$1:$B$2"</definedName>
    <definedName name="Excel_BuiltIn_Criteria">[70]Tablas!$C$5:$C$6</definedName>
    <definedName name="Excel_BuiltIn_Criteria_0">[14]Tablas!$C$5:$C$6</definedName>
    <definedName name="Excel_BuiltIn_Criteria_2">[14]APO!$C$5:$C$6</definedName>
    <definedName name="Excel_BuiltIn_Criteria_3">[70]Tablas!$C$5:$C$6</definedName>
    <definedName name="Excel_BuiltIn_Criteria_4">[70]Tablas!$C$5:$C$6</definedName>
    <definedName name="Excel_BuiltIn_Database">#REF!</definedName>
    <definedName name="Excel_BuiltIn_Database_0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__0">#N/A</definedName>
    <definedName name="Excel_BuiltIn_Print_Area_1_1_1_1_1">#REF!</definedName>
    <definedName name="Excel_BuiltIn_Print_Area_1_1_1_1_1___0">#N/A</definedName>
    <definedName name="Excel_BuiltIn_Print_Area_1_1_1_1_1_1">#REF!</definedName>
    <definedName name="Excel_BuiltIn_Print_Area_1_1_1_1_1_1___0">#N/A</definedName>
    <definedName name="Excel_BuiltIn_Print_Area_1_1_1_1_1_1_1">#REF!</definedName>
    <definedName name="Excel_BuiltIn_Print_Area_1_1_1_1_1_1_1___0">#N/A</definedName>
    <definedName name="Excel_BuiltIn_Print_Area_1_1_1_1_1_1_1_1">#REF!</definedName>
    <definedName name="Excel_BuiltIn_Print_Area_1_1_1_1_1_1_1_1___0">#N/A</definedName>
    <definedName name="Excel_BuiltIn_Print_Area_1_1_1_1_1_1_1_1_1">#REF!</definedName>
    <definedName name="Excel_BuiltIn_Print_Area_1_1_1_1_1_1_1_1_1___0">#N/A</definedName>
    <definedName name="Excel_BuiltIn_Print_Area_1_1_1_1_1_1_1_1_1_1">#REF!</definedName>
    <definedName name="Excel_BuiltIn_Print_Area_1_1_1_1_1_1_1_1_1_1___0">#N/A</definedName>
    <definedName name="Excel_BuiltIn_Print_Area_1_1_1_1_1_1_1_1_1_1_1">#REF!</definedName>
    <definedName name="Excel_BuiltIn_Print_Area_1_1_1_1_1_1_1_1_1_1_1___0">#N/A</definedName>
    <definedName name="Excel_BuiltIn_Print_Area_1_1_1_1_1_1_1_1_1_1_1_1">#REF!</definedName>
    <definedName name="Excel_BuiltIn_Print_Area_1_1_1_1_1_1_1_1_1_1_1_1_1">#REF!</definedName>
    <definedName name="Excel_BuiltIn_Print_Area_1_1_1_1_1_1_1_1_1_1_1_1_1___0">#REF!</definedName>
    <definedName name="Excel_BuiltIn_Print_Area_1_1_1_1_1_1_1_1_1_1_1_1_1_1">#REF!</definedName>
    <definedName name="Excel_BuiltIn_Print_Area_1_1_1_1_1_1_1_1_1_1_1_1_1_1___0">#N/A</definedName>
    <definedName name="Excel_BuiltIn_Print_Area_1_1_1_1_1_1_1_1_1_1_1_1_1_1_1">#REF!</definedName>
    <definedName name="Excel_BuiltIn_Print_Area_1_1_1_1_1_1_1_1_1_1_1_1_1_1_1___0">#N/A</definedName>
    <definedName name="Excel_BuiltIn_Print_Area_1_1_1_1_1_1_1_1_1_1_1_1_1_1_1_1">#REF!</definedName>
    <definedName name="Excel_BuiltIn_Print_Area_1_1_1_1_1_1_1_1_1_1_1_1_1_1_1_1_1">#REF!</definedName>
    <definedName name="Excel_BuiltIn_Print_Area_1_1_1_1_1_1_1_1_1_1_1_1_1_1_1_1_1_1">#N/A</definedName>
    <definedName name="Excel_BuiltIn_Print_Area_1_1_1_1_1_1_1_1_1_1_1_1_1_1_1_1_1_1_1">#N/A</definedName>
    <definedName name="Excel_BuiltIn_Print_Area_1_1_1_1_1_1_1_1_1_1_1_1_1_1_1_1_1_1_1___0">#N/A</definedName>
    <definedName name="Excel_BuiltIn_Print_Area_1_1_1_1_1_1_1_1_1_1_1_1_1_1_1_1_1_1_1_1">#N/A</definedName>
    <definedName name="Excel_BuiltIn_Print_Area_1_1_1_1_1_1_1_1_1_1_1_1_1_1_1_1_1_1_1_1_1">#REF!</definedName>
    <definedName name="Excel_BuiltIn_Print_Area_1_1_1_1_1_1_1_1_1_1_1_1_1_1_1_1_1_1_1_1_1_1">#REF!</definedName>
    <definedName name="Excel_BuiltIn_Print_Area_1_1_1_1_1_1_1_1_1_1_1_1_1_1_1_1_1_1_1_1_1_1_1">#REF!</definedName>
    <definedName name="Excel_BuiltIn_Print_Area_1_1_1_1_1_1_1_1_1_1_1_1_1_1_1_1_1_1_1_1_1_1_1_1">#REF!</definedName>
    <definedName name="Excel_BuiltIn_Print_Area_1_1_1_1_1_1_1_1_1_1_1_1_1_1_1_1_1_1_1_1_1_1_1_1_1">#REF!</definedName>
    <definedName name="Excel_BuiltIn_Print_Area_1_1_1_1_1_1_1_1_1_1_1_1_1_1_1_1_1_1_1_1_1_1_1_1_1_1">'[71]T.V.III-2.1 WA-174'!$B$6:$F$375,'[71]T.V.III-2.1 WA-174'!#REF!</definedName>
    <definedName name="Excel_BuiltIn_Print_Area_1_1_1_1_1_1_1_1_1_1_1_1_1_1_1_1_1_1_1_1_1_1_1_1_1_1_1">'[71]T.V.III-2.1 WA-174'!$B$6:$F$355,'[71]T.V.III-2.1 WA-174'!#REF!</definedName>
    <definedName name="Excel_BuiltIn_Print_Area_1_1_1_1_1_1_1_1_1_1_1_1_1_1_1_1_1_1_1_1_1_1_1_1_1_1_1_1">'[71]T.V.III-2.1 WA-174'!$B$6:$F$355,'[71]T.V.III-2.1 WA-174'!#REF!</definedName>
    <definedName name="Excel_BuiltIn_Print_Area_1_1_1_1_1_1_1_1_1_1_1_1_1_1_1_1_1_1_1_1_1_1_1_1_1_1_1_1_1">#REF!</definedName>
    <definedName name="Excel_BuiltIn_Print_Area_1_1_1_1_1_1_1_1_1_1_1_1_1_1_1_1_1_1_1_1_1_1_1_1_1_1_1_1_1_1">#REF!</definedName>
    <definedName name="Excel_BuiltIn_Print_Area_1_1_1_1_1_1_1_1_1_1_1_1_1_1_1_1_1_1_1_1_1_1_1_1_1_1_1_1_1_1_1">(#REF!,#REF!)</definedName>
    <definedName name="Excel_BuiltIn_Print_Area_1_1_1_1_1_1_1_1_1_1_1_1_1_1_1_1_1_1_1_1_1_1_1_1_1_1_1_1_1_1_1_1">(#REF!,#REF!)</definedName>
    <definedName name="Excel_BuiltIn_Print_Area_1_1_1_1_1_1_1_1_1_1_1_1_1_1_1_1_1_1_1_1_1_1_1_1_1_1_1_1_1_1_1_1_1">(#REF!,#REF!)</definedName>
    <definedName name="Excel_BuiltIn_Print_Area_1_1_1_1_1_1_1_1_1_1_1_1_1_1_1_1_1_1_1_1_1_1_1_1_1_1_1_1_1_1_1_1_1_1">#REF!</definedName>
    <definedName name="Excel_BuiltIn_Print_Area_1_1_1_1_1_1_1_1_1_1_1_1_1_1_1_1_1_1_1_1_1_1_1_1_1_1_1_1_1_1_1_1_1_1_1">#REF!</definedName>
    <definedName name="Excel_BuiltIn_Print_Area_1_1_1_1_1_1_1_1_1_1_1_1_1_1_1_1_1_1_1_1_1_1_1_1_1_1_1_1_1_1_1_1_1_1_1_1">#REF!</definedName>
    <definedName name="Excel_BuiltIn_Print_Area_1_1_1_1_1_1_1_1_1_1_1_1_1_1_1_1_1_1_1_1_1_1_1_1_1_1_1_1_1_1_1_1_1_1_1_1_1">#REF!</definedName>
    <definedName name="Excel_BuiltIn_Print_Area_1_1_1_1_1_1_1_1_1_1_1_1_1_1_1_1_1_1_1_1_1_1_1_1_1_1_1_1_1_1_1_1_1_1_1_1_1_1">#REF!</definedName>
    <definedName name="Excel_BuiltIn_Print_Area_1_1_1_1_1_1_1_1_1_1_1_1_1_1_1_1_1_1_1_1_1_1_1_1_1_1_1_1_1_1_1_1_1_1_1_1_1_1_1">#REF!</definedName>
    <definedName name="Excel_BuiltIn_Print_Area_1_1_1_1_1_1_1_1_1_1_1_1_1_1_1_1_1_1_1_1_1_1_1_1_1_1_1_1_1_1_1_1_1_1_1_1_1_1_1_1">#REF!</definedName>
    <definedName name="Excel_BuiltIn_Print_Area_1_1_1_1_1_1_1_1_1_1_1_1_1_1_1_1_1_1_1_1_1_1_1_1_1_1_1_1_1_1_1_1_1_1_1_1_1_1_1_1_1">#REF!</definedName>
    <definedName name="Excel_BuiltIn_Print_Area_1_1_1_1_1_1_1_1_1_1_1_1_1_1_1_1_1_1_1_1_1_1_1_1_1_1_1_1_14">#N/A</definedName>
    <definedName name="Excel_BuiltIn_Print_Area_1_1_1_1_1_1_1_1_1_1_1_1_1_1_1_1_1_1_1_1_1_1_1_1_1_1_1_1_2">([16]Arkusz4!$B$4:$K$633,[16]Arkusz4!#REF!)</definedName>
    <definedName name="Excel_BuiltIn_Print_Area_1_1_1_1_1_1_1_1_1_1_1_1_1_1_1_1_1_1_1_1_1_1_1_1_1_1_1_14">#N/A</definedName>
    <definedName name="Excel_BuiltIn_Print_Area_1_1_1_1_1_1_1_1_1_1_1_1_1_1_1_1_1_1_1_1_1_1_1_1_1_1_1_2">([16]Arkusz4!$B$4:$K$633,[16]Arkusz4!#REF!)</definedName>
    <definedName name="Excel_BuiltIn_Print_Area_1_1_1_1_1_1_1_1_1_1_1_1_1_1_1_1_1_1_1_1_1_1_1_1_1_1_14">#N/A</definedName>
    <definedName name="Excel_BuiltIn_Print_Area_1_1_1_1_1_1_1_1_1_1_1_1_1_1_1_1_1_1_1_1_1_1_1_1_1_1_2">([16]Arkusz4!$B$4:$K$653,[16]Arkusz4!#REF!)</definedName>
    <definedName name="Excel_BuiltIn_Print_Area_10">#N/A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1_1_1">#REF!</definedName>
    <definedName name="Excel_BuiltIn_Print_Area_10_1_1_1_1_1">#REF!</definedName>
    <definedName name="Excel_BuiltIn_Print_Area_10_1_1_1_1_1_1">#REF!</definedName>
    <definedName name="Excel_BuiltIn_Print_Area_10_1_1_1_14">#REF!</definedName>
    <definedName name="Excel_BuiltIn_Print_Area_10_1_1_14">#REF!</definedName>
    <definedName name="Excel_BuiltIn_Print_Area_10_1_14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(#REF!,#REF!)</definedName>
    <definedName name="Excel_BuiltIn_Print_Area_12_1_1_1_1">#REF!</definedName>
    <definedName name="Excel_BuiltIn_Print_Area_12_1_1_1_1_1">#REF!</definedName>
    <definedName name="Excel_BuiltIn_Print_Area_12_1_1_1_14">#REF!</definedName>
    <definedName name="Excel_BuiltIn_Print_Area_12_1_1_14">#REF!</definedName>
    <definedName name="Excel_BuiltIn_Print_Area_13">#N/A</definedName>
    <definedName name="Excel_BuiltIn_Print_Area_13_1">#REF!</definedName>
    <definedName name="Excel_BuiltIn_Print_Area_13_1_1">#REF!</definedName>
    <definedName name="Excel_BuiltIn_Print_Area_13_1_1_1">(#REF!,#REF!)</definedName>
    <definedName name="Excel_BuiltIn_Print_Area_14">"$#ODWOŁANIE.$B$#ODWOŁANIE:$H$#ODWOŁANIE"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5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7">"$#ODWOŁANIE.$B$#ODWOŁANIE:$H$#ODWOŁANIE"</definedName>
    <definedName name="Excel_BuiltIn_Print_Area_17_1">#REF!</definedName>
    <definedName name="Excel_BuiltIn_Print_Area_17_1_1">#REF!</definedName>
    <definedName name="Excel_BuiltIn_Print_Area_18">"$#ODWOŁANIE!.$#ODWOŁANIE!$#ODWOŁANIE!:$#ODWOŁANIE!$#ODWOŁANIE!"</definedName>
    <definedName name="Excel_BuiltIn_Print_Area_18_1">#REF!</definedName>
    <definedName name="Excel_BuiltIn_Print_Area_18_1_1">#REF!</definedName>
    <definedName name="Excel_BuiltIn_Print_Area_18_1_1_1">("$#ODWOŁANIE.$C$#ODWOŁANIE:$Karta.$C$#ODWOŁANIE~""$#ODWOŁANIE.$C$#ODWOŁANIE:$G$#ODWOŁANIE"")))))))))))))))))))))))))))))))))))))))))))))))))))))))))))))))))))))))))))))))))))))))))))))))))))))))))))))))))))))))))))))))))))))))))))))))")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19_1_1_1">#REF!</definedName>
    <definedName name="Excel_BuiltIn_Print_Area_19_1_1_1_1">#REF!</definedName>
    <definedName name="Excel_BuiltIn_Print_Area_19_1_1_14">#REF!</definedName>
    <definedName name="Excel_BuiltIn_Print_Area_19_1_14">(#REF!,#REF!)</definedName>
    <definedName name="Excel_BuiltIn_Print_Area_2">#REF!</definedName>
    <definedName name="Excel_BuiltIn_Print_Area_2___0">NA()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"$#ODWOŁANIE.$B$1:$J$2"</definedName>
    <definedName name="Excel_BuiltIn_Print_Area_2_1_1_1_1_1_1_1_1_1_1">"$#ODWOŁANIE!.$B$2:$I$838"</definedName>
    <definedName name="Excel_BuiltIn_Print_Area_2_1_1_1_1_1_1_1_1_1_1_1">"$#ODWOŁANIE!.$B$2:$I$782"</definedName>
    <definedName name="Excel_BuiltIn_Print_Area_2_1_1_1_1_1_1_1_1_1_1_1_1">"$#ODWOŁANIE.$#ODWOŁANIE$#ODWOŁANIE:$#ODWOŁANIE$#ODWOŁANIE"</definedName>
    <definedName name="Excel_BuiltIn_Print_Area_2_1_1_1_1_1_1_1_1_1_1_1_1_1">"$#ODWOŁANIE!.$B$2:$G$41"</definedName>
    <definedName name="Excel_BuiltIn_Print_Area_2_1_1_1_1_1_1_1_1_1_1_1_1_1_1">"$#ODWOŁANIE.$A$1:$M$2"</definedName>
    <definedName name="Excel_BuiltIn_Print_Area_2_1_1_1_1_1_1_1_1_1_1_1_1_1_1_1">"$#ODWOŁANIE.$B$1:$I$2"</definedName>
    <definedName name="Excel_BuiltIn_Print_Area_2_1_1_1_1_1_1_1_1_1_1_1_1_1_1_1_1">"$#ODWOŁANIE.$B$1:$I$2"</definedName>
    <definedName name="Excel_BuiltIn_Print_Area_2_1_1_1_1_1_1_1_1_14">#REF!</definedName>
    <definedName name="Excel_BuiltIn_Print_Area_2_1_1_1_1_1_1_1_14">#REF!</definedName>
    <definedName name="Excel_BuiltIn_Print_Area_2_1_1_1_1_1_1_14">#REF!</definedName>
    <definedName name="Excel_BuiltIn_Print_Area_2_1_1_1_1_1_14">#REF!</definedName>
    <definedName name="Excel_BuiltIn_Print_Area_2_1_1_1_1_14">#REF!</definedName>
    <definedName name="Excel_BuiltIn_Print_Area_2_1_1_1_14">#REF!</definedName>
    <definedName name="Excel_BuiltIn_Print_Area_2_1_1_14">#REF!</definedName>
    <definedName name="Excel_BuiltIn_Print_Area_2_1_14">#REF!</definedName>
    <definedName name="Excel_BuiltIn_Print_Area_20">#REF!</definedName>
    <definedName name="Excel_BuiltIn_Print_Area_20_1">#REF!</definedName>
    <definedName name="Excel_BuiltIn_Print_Area_20_1_1">#REF!</definedName>
    <definedName name="Excel_BuiltIn_Print_Area_20_1_14">(#REF!,#REF!)</definedName>
    <definedName name="Excel_BuiltIn_Print_Area_21">"$#ODWOŁANIE.$B$1:$H$2"</definedName>
    <definedName name="Excel_BuiltIn_Print_Area_21_1">#REF!</definedName>
    <definedName name="Excel_BuiltIn_Print_Area_21_1_1">#REF!</definedName>
    <definedName name="Excel_BuiltIn_Print_Area_21_1_14">#REF!</definedName>
    <definedName name="Excel_BuiltIn_Print_Area_22">"$#ODWOŁANIE.$B$1:$I$2"</definedName>
    <definedName name="Excel_BuiltIn_Print_Area_22_1">#REF!</definedName>
    <definedName name="Excel_BuiltIn_Print_Area_22_1_1">#REF!</definedName>
    <definedName name="Excel_BuiltIn_Print_Area_22_1_1_1">(#REF!,#REF!)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3_1_1_1">(#REF!,#REF!)</definedName>
    <definedName name="Excel_BuiltIn_Print_Area_24">"$#ODWOŁANIE.$B$1:$H$2"</definedName>
    <definedName name="Excel_BuiltIn_Print_Area_24_1">#REF!</definedName>
    <definedName name="Excel_BuiltIn_Print_Area_25">#REF!</definedName>
    <definedName name="Excel_BuiltIn_Print_Area_25_1">#REF!</definedName>
    <definedName name="Excel_BuiltIn_Print_Area_25_1_1">#REF!</definedName>
    <definedName name="Excel_BuiltIn_Print_Area_26">#REF!</definedName>
    <definedName name="Excel_BuiltIn_Print_Area_26_1">#REF!</definedName>
    <definedName name="Excel_BuiltIn_Print_Area_27">#REF!</definedName>
    <definedName name="Excel_BuiltIn_Print_Area_27_1">#REF!</definedName>
    <definedName name="Excel_BuiltIn_Print_Area_28">#REF!</definedName>
    <definedName name="Excel_BuiltIn_Print_Area_28_1">#REF!</definedName>
    <definedName name="Excel_BuiltIn_Print_Area_28_1_1">#REF!</definedName>
    <definedName name="Excel_BuiltIn_Print_Area_28_1_14">(#REF!,#REF!)</definedName>
    <definedName name="Excel_BuiltIn_Print_Area_29">"$#ODWOŁANIE.$B$1:$H$2"</definedName>
    <definedName name="Excel_BuiltIn_Print_Area_29_1">#REF!</definedName>
    <definedName name="Excel_BuiltIn_Print_Area_29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3_1_1_1_1_1_1_1_1_1">#REF!</definedName>
    <definedName name="Excel_BuiltIn_Print_Area_3_1_1_1_1_1_1_1_1_1_1">#REF!</definedName>
    <definedName name="Excel_BuiltIn_Print_Area_3_1_1_1_1_1_1_1_1_1_1_1">#REF!</definedName>
    <definedName name="Excel_BuiltIn_Print_Area_3_1_1_1_1_1_1_1_1_1_1_1_1">#REF!</definedName>
    <definedName name="Excel_BuiltIn_Print_Area_3_1_1_1_1_14">#REF!</definedName>
    <definedName name="Excel_BuiltIn_Print_Area_3_1_1_1_14">#REF!</definedName>
    <definedName name="Excel_BuiltIn_Print_Area_3_1_1_14">#REF!</definedName>
    <definedName name="Excel_BuiltIn_Print_Area_3_1_1_2">#REF!</definedName>
    <definedName name="Excel_BuiltIn_Print_Area_3_1_14">(#REF!,#REF!)</definedName>
    <definedName name="Excel_BuiltIn_Print_Area_3_1_2">#REF!</definedName>
    <definedName name="Excel_BuiltIn_Print_Area_3_1_3">#REF!</definedName>
    <definedName name="Excel_BuiltIn_Print_Area_30">#REF!</definedName>
    <definedName name="Excel_BuiltIn_Print_Area_31">"$#ODWOŁANIE.$B$1:$I$5"</definedName>
    <definedName name="Excel_BuiltIn_Print_Area_31_1">"$#ODWOŁANIE.$B$2:$F$2"</definedName>
    <definedName name="Excel_BuiltIn_Print_Area_31_1_1">"$#ODWOŁANIE.$B$2:$F$2"</definedName>
    <definedName name="Excel_BuiltIn_Print_Area_32">#REF!</definedName>
    <definedName name="Excel_BuiltIn_Print_Area_32_1">"$#ODWOŁANIE!.$#ODWOŁANIE!$#ODWOŁANIE!:$#ODWOŁANIE!$#ODWOŁANIE!"</definedName>
    <definedName name="Excel_BuiltIn_Print_Area_33">"$#ODWOŁANIE.$B$1:$I$2"</definedName>
    <definedName name="Excel_BuiltIn_Print_Area_33_1">"$'12'.$#ODWOŁANIE!$#ODWOŁANIE!:$#ODWOŁANIE!$#ODWOŁANIE!"</definedName>
    <definedName name="Excel_BuiltIn_Print_Area_34">"$#ODWOŁANIE.$B$1:$I$5"</definedName>
    <definedName name="Excel_BuiltIn_Print_Area_34_1">"$'16.1.3'.$#ODWOŁANIE!$#ODWOŁANIE!:$#ODWOŁANIE!$#ODWOŁANIE!"</definedName>
    <definedName name="Excel_BuiltIn_Print_Area_35">"$#ODWOŁANIE.$B$1:$I$2"</definedName>
    <definedName name="Excel_BuiltIn_Print_Area_35_1">"$'16.1'.$#ODWOŁANIE!$#ODWOŁANIE!:$#ODWOŁANIE!$#ODWOŁANIE!"</definedName>
    <definedName name="Excel_BuiltIn_Print_Area_36">#REF!</definedName>
    <definedName name="Excel_BuiltIn_Print_Area_36_1">#REF!</definedName>
    <definedName name="Excel_BuiltIn_Print_Area_37">"$#ODWOŁANIE.$B$1:$H$2"</definedName>
    <definedName name="Excel_BuiltIn_Print_Area_37_1">"$#ODWOŁANIE!.$#ODWOŁANIE!$#ODWOŁANIE!:$#ODWOŁANIE!$#ODWOŁANIE!"</definedName>
    <definedName name="Excel_BuiltIn_Print_Area_37_1_1">"$#ODWOŁANIE!.$#ODWOŁANIE!$#ODWOŁANIE!:$#ODWOŁANIE!$#ODWOŁANIE!"</definedName>
    <definedName name="Excel_BuiltIn_Print_Area_38">#REF!</definedName>
    <definedName name="Excel_BuiltIn_Print_Area_38_1">"$#ODWOŁANIE!.$#ODWOŁANIE!$#ODWOŁANIE!:$#ODWOŁANIE!$#ODWOŁANIE!"</definedName>
    <definedName name="Excel_BuiltIn_Print_Area_39">"$#ODWOŁANIE.$B$1:$I$2"</definedName>
    <definedName name="Excel_BuiltIn_Print_Area_39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4_1_1_1_1_1_1">#REF!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4_1_1_1_1_1_14">#REF!</definedName>
    <definedName name="Excel_BuiltIn_Print_Area_4_1_1_1_1_14">#REF!</definedName>
    <definedName name="Excel_BuiltIn_Print_Area_4_1_1_1_14">#REF!</definedName>
    <definedName name="Excel_BuiltIn_Print_Area_4_1_1_14">#REF!</definedName>
    <definedName name="Excel_BuiltIn_Print_Area_4_1_14">(#REF!,#REF!)</definedName>
    <definedName name="Excel_BuiltIn_Print_Area_40">#REF!</definedName>
    <definedName name="Excel_BuiltIn_Print_Area_40_1">"$'17.2'.$#ODWOŁANIE!$#ODWOŁANIE!:$#ODWOŁANIE!$#ODWOŁANIE!"</definedName>
    <definedName name="Excel_BuiltIn_Print_Area_41">"$#ODWOŁANIE.$B$1:$J$2"</definedName>
    <definedName name="Excel_BuiltIn_Print_Area_41_1">#REF!</definedName>
    <definedName name="Excel_BuiltIn_Print_Area_41_1_1">#REF!</definedName>
    <definedName name="Excel_BuiltIn_Print_Area_41_1_14">#REF!</definedName>
    <definedName name="Excel_BuiltIn_Print_Area_42">#REF!</definedName>
    <definedName name="Excel_BuiltIn_Print_Area_42_1">#REF!</definedName>
    <definedName name="Excel_BuiltIn_Print_Area_42_1_14">#REF!</definedName>
    <definedName name="Excel_BuiltIn_Print_Area_43">#REF!</definedName>
    <definedName name="Excel_BuiltIn_Print_Area_43_1">"$'17.1.3'.$#ODWOŁANIE!$#ODWOŁANIE!:$#ODWOŁANIE!$#ODWOŁANIE!"</definedName>
    <definedName name="Excel_BuiltIn_Print_Area_44">#REF!</definedName>
    <definedName name="Excel_BuiltIn_Print_Area_44_1">#REF!</definedName>
    <definedName name="Excel_BuiltIn_Print_Area_44_1_14">#REF!</definedName>
    <definedName name="Excel_BuiltIn_Print_Area_45">"$#ODWOŁANIE.$B$1:$H$2"</definedName>
    <definedName name="Excel_BuiltIn_Print_Area_45_1">#REF!,#REF!</definedName>
    <definedName name="Excel_BuiltIn_Print_Area_45_1_1">(#REF!,#REF!)</definedName>
    <definedName name="Excel_BuiltIn_Print_Area_45_1_14">(#REF!,#REF!)</definedName>
    <definedName name="Excel_BuiltIn_Print_Area_46">#REF!</definedName>
    <definedName name="Excel_BuiltIn_Print_Area_46_1">#REF!</definedName>
    <definedName name="Excel_BuiltIn_Print_Area_47">#REF!</definedName>
    <definedName name="Excel_BuiltIn_Print_Area_47_1">"$'14.3'.$#ODWOŁANIE!$#ODWOŁANIE!:$#ODWOŁANIE!$#ODWOŁANIE!"</definedName>
    <definedName name="Excel_BuiltIn_Print_Area_48">"$#ODWOŁANIE.$B$1:$G$2"</definedName>
    <definedName name="Excel_BuiltIn_Print_Area_48_1">"$'17.1.3'.$#ODWOŁANIE!$#ODWOŁANIE!:$#ODWOŁANIE!$#ODWOŁANIE!"</definedName>
    <definedName name="Excel_BuiltIn_Print_Area_48_1_1">"$#ODWOŁANIE!.$#ODWOŁANIE!$#ODWOŁANIE!:$#ODWOŁANIE!$#ODWOŁANIE!"</definedName>
    <definedName name="Excel_BuiltIn_Print_Area_49">"$#ODWOŁANIE.$B$1:$G$2"</definedName>
    <definedName name="Excel_BuiltIn_Print_Area_49_1">#REF!</definedName>
    <definedName name="Excel_BuiltIn_Print_Area_5">NA()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"$#ODWOŁANIE!.$A$4:$G$180"</definedName>
    <definedName name="Excel_BuiltIn_Print_Area_50">"$#ODWOŁANIE.$B$1:$G$2"</definedName>
    <definedName name="Excel_BuiltIn_Print_Area_50_1">#REF!</definedName>
    <definedName name="Excel_BuiltIn_Print_Area_51">"$#ODWOŁANIE.$B$1:$G$2"</definedName>
    <definedName name="Excel_BuiltIn_Print_Area_51_1">"$#ODWOŁANIE!.$#ODWOŁANIE!$#ODWOŁANIE!:$#ODWOŁANIE!$#ODWOŁANIE!"</definedName>
    <definedName name="Excel_BuiltIn_Print_Area_52">"$#ODWOŁANIE.$B$1:$H$2"</definedName>
    <definedName name="Excel_BuiltIn_Print_Area_53_1">"$#ODWOŁANIE!.$#ODWOŁANIE!$#ODWOŁANIE!:$#ODWOŁANIE!$#ODWOŁANIE!"</definedName>
    <definedName name="Excel_BuiltIn_Print_Area_53_1_1">"$'16'.$#ODWOŁANIE!$#ODWOŁANIE!:$#ODWOŁANIE!$#ODWOŁANIE!"</definedName>
    <definedName name="Excel_BuiltIn_Print_Area_54_1">"$#ODWOŁANIE!.$#ODWOŁANIE!$#ODWOŁANIE!:$#ODWOŁANIE!$#ODWOŁANIE!"</definedName>
    <definedName name="Excel_BuiltIn_Print_Area_54_1_1">"$#ODWOŁANIE!.$#ODWOŁANIE!$#ODWOŁANIE!:$#ODWOŁANIE!$#ODWOŁANIE!"</definedName>
    <definedName name="Excel_BuiltIn_Print_Area_56_1">#REF!</definedName>
    <definedName name="Excel_BuiltIn_Print_Area_56_1_1">#REF!</definedName>
    <definedName name="Excel_BuiltIn_Print_Area_57_1">#REF!</definedName>
    <definedName name="Excel_BuiltIn_Print_Area_58_1">"$#ODWOŁANIE!.$#ODWOŁANIE!$#ODWOŁANIE!:$#ODWOŁANIE!$#ODWOŁANIE!"</definedName>
    <definedName name="Excel_BuiltIn_Print_Area_59_1">"$'17.2'.$#ODWOŁANIE!$#ODWOŁANIE!:$#ODWOŁANIE!$#ODWOŁANIE!"</definedName>
    <definedName name="Excel_BuiltIn_Print_Area_6">"$#ODWOŁANIE.$A$1:$G$11"</definedName>
    <definedName name="Excel_BuiltIn_Print_Area_6_1">#REF!</definedName>
    <definedName name="Excel_BuiltIn_Print_Area_6_1_1">#REF!</definedName>
    <definedName name="Excel_BuiltIn_Print_Area_6_1_1_1">(#REF!,#REF!,#REF!)</definedName>
    <definedName name="Excel_BuiltIn_Print_Area_6_1_1_1_1">(#REF!,#REF!,#REF!)</definedName>
    <definedName name="Excel_BuiltIn_Print_Area_6_1_1_14">(#REF!,#REF!,#REF!)</definedName>
    <definedName name="Excel_BuiltIn_Print_Area_6_1_14">#REF!</definedName>
    <definedName name="Excel_BuiltIn_Print_Area_60_1">"$'17.3'.$#ODWOŁANIE!$#ODWOŁANIE!:$#ODWOŁANIE!$#ODWOŁANIE!"</definedName>
    <definedName name="Excel_BuiltIn_Print_Area_61_1">"$'18'.$A$#ODWOŁANIE!:$G$#ODWOŁANIE!"</definedName>
    <definedName name="Excel_BuiltIn_Print_Area_62_1">"$'19.1'.$#ODWOŁANIE!$#ODWOŁANIE!:$#ODWOŁANIE!$#ODWOŁANIE!"</definedName>
    <definedName name="Excel_BuiltIn_Print_Area_63_1">#REF!</definedName>
    <definedName name="Excel_BuiltIn_Print_Area_64_1">"$#ODWOŁANIE!.$#ODWOŁANIE!$#ODWOŁANIE!:$#ODWOŁANIE!$#ODWOŁANIE!"</definedName>
    <definedName name="Excel_BuiltIn_Print_Area_64_1_1">"$'20.1_20.2'.$#ODWOŁANIE!$#ODWOŁANIE!:$#ODWOŁANIE!$#ODWOŁANIE!"</definedName>
    <definedName name="Excel_BuiltIn_Print_Area_65_1">#REF!</definedName>
    <definedName name="Excel_BuiltIn_Print_Area_66_1">"$#ODWOŁANIE!.$#ODWOŁANIE!$#ODWOŁANIE!:$#ODWOŁANIE!$#ODWOŁANIE!"</definedName>
    <definedName name="Excel_BuiltIn_Print_Area_68_1">#REF!</definedName>
    <definedName name="Excel_BuiltIn_Print_Area_68_1_1">"$'22'.$#ODWOŁANIE!$#ODWOŁANIE!:$#ODWOŁANIE!$#ODWOŁANIE!"</definedName>
    <definedName name="Excel_BuiltIn_Print_Area_7">#N/A</definedName>
    <definedName name="Excel_BuiltIn_Print_Area_7_1">#REF!</definedName>
    <definedName name="Excel_BuiltIn_Print_Area_7_1_1">(#REF!,#REF!)</definedName>
    <definedName name="Excel_BuiltIn_Print_Area_7_1_14">#REF!</definedName>
    <definedName name="Excel_BuiltIn_Print_Area_71">"$'3.2'.$#ODWOŁANIE!$#ODWOŁANIE!:$#ODWOŁANIE!$#ODWOŁANIE!"</definedName>
    <definedName name="Excel_BuiltIn_Print_Area_71_1">#REF!</definedName>
    <definedName name="Excel_BuiltIn_Print_Area_72_1">#REF!</definedName>
    <definedName name="Excel_BuiltIn_Print_Area_76_1">"$'24.1'.$#ODWOŁANIE!$#ODWOŁANIE!:$#ODWOŁANIE!$#ODWOŁANIE!"</definedName>
    <definedName name="Excel_BuiltIn_Print_Area_77_1">#REF!</definedName>
    <definedName name="Excel_BuiltIn_Print_Area_77_1_1">"$'24.4'.$#ODWOŁANIE!$#ODWOŁANIE!:$#ODWOŁANIE!$#ODWOŁANIE!"</definedName>
    <definedName name="Excel_BuiltIn_Print_Area_78_1">"$#ODWOŁANIE!.$#ODWOŁANIE!$#ODWOŁANIE!:$#ODWOŁANIE!$#ODWOŁANIE!"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4">#REF!</definedName>
    <definedName name="Excel_BuiltIn_Print_Area_8_1_14">(#REF!,#REF!)</definedName>
    <definedName name="Excel_BuiltIn_Print_Area_81_1">#REF!</definedName>
    <definedName name="Excel_BuiltIn_Print_Area_82_1">#REF!</definedName>
    <definedName name="Excel_BuiltIn_Print_Area_83_1">"$#ODWOŁANIE!.$#ODWOŁANIE!$#ODWOŁANIE!:$#ODWOŁANIE!$#ODWOŁANIE!"</definedName>
    <definedName name="Excel_BuiltIn_Print_Area_84_1">#REF!</definedName>
    <definedName name="Excel_BuiltIn_Print_Area_85_1">#REF!</definedName>
    <definedName name="Excel_BuiltIn_Print_Area_86_1">#REF!</definedName>
    <definedName name="Excel_BuiltIn_Print_Area_87_1">"$#ODWOŁANIE!.$#ODWOŁANIE!$#ODWOŁANIE!:$#ODWOŁANIE!$#ODWOŁANIE!"</definedName>
    <definedName name="Excel_BuiltIn_Print_Area_88_1">#REF!</definedName>
    <definedName name="Excel_BuiltIn_Print_Area_89_1">"$#ODWOŁANIE!.$#ODWOŁANIE!$#ODWOŁANIE!:$#ODWOŁANIE!$#ODWOŁANIE!"</definedName>
    <definedName name="Excel_BuiltIn_Print_Area_9">"$#ODWOŁANIE.$B$#ODWOŁANIE:$H$#ODWOŁANIE"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4">#REF!</definedName>
    <definedName name="Excel_BuiltIn_Print_Area_9_1_14">#REF!</definedName>
    <definedName name="Excel_BuiltIn_Print_Area_90_1">"$#ODWOŁANIE!.$#ODWOŁANIE!$#ODWOŁANIE!:$#ODWOŁANIE!$#ODWOŁANIE!"</definedName>
    <definedName name="Excel_BuiltIn_Print_Area_93_1">#REF!</definedName>
    <definedName name="Excel_BuiltIn_Print_Area_95_1">"$#ODWOŁANIE!.$#ODWOŁANIE!$#ODWOŁANIE!:$#ODWOŁANIE!$#ODWOŁANIE!"</definedName>
    <definedName name="Excel_BuiltIn_Print_Titles_1">[72]MOP_OT!#REF!</definedName>
    <definedName name="Excel_BuiltIn_Print_Titles_10">(#REF!,#REF!)</definedName>
    <definedName name="Excel_BuiltIn_Print_Titles_10_1">#REF!</definedName>
    <definedName name="Excel_BuiltIn_Print_Titles_10_14">#REF!</definedName>
    <definedName name="Excel_BuiltIn_Print_Titles_11">"$#ODWOŁANIE.$A$1:$AMI$5"</definedName>
    <definedName name="Excel_BuiltIn_Print_Titles_11_1">#REF!</definedName>
    <definedName name="Excel_BuiltIn_Print_Titles_12">#REF!</definedName>
    <definedName name="Excel_BuiltIn_Print_Titles_13">"$#ODWOŁANIE.$A$4:$AMI$5"</definedName>
    <definedName name="Excel_BuiltIn_Print_Titles_16">#REF!</definedName>
    <definedName name="Excel_BuiltIn_Print_Titles_18">"$#ODWOŁANIE.$A$#ODWOŁANIE:$AME$#ODWOŁANIE"</definedName>
    <definedName name="Excel_BuiltIn_Print_Titles_19">"$#ODWOŁANIE.$A$1:$AME$2"</definedName>
    <definedName name="Excel_BuiltIn_Print_Titles_2">#REF!</definedName>
    <definedName name="Excel_BuiltIn_Print_Titles_2_1">#REF!</definedName>
    <definedName name="Excel_BuiltIn_Print_Titles_20">#REF!</definedName>
    <definedName name="Excel_BuiltIn_Print_Titles_22">"$#ODWOŁANIE.$A$1:$AMH$2"</definedName>
    <definedName name="Excel_BuiltIn_Print_Titles_23">#REF!</definedName>
    <definedName name="Excel_BuiltIn_Print_Titles_24">"$#ODWOŁANIE.$A$1:$AMH$2"</definedName>
    <definedName name="Excel_BuiltIn_Print_Titles_25">"$#ODWOŁANIE.$A$1:$AMH$2"</definedName>
    <definedName name="Excel_BuiltIn_Print_Titles_26">#REF!</definedName>
    <definedName name="Excel_BuiltIn_Print_Titles_27">"$#ODWOŁANIE.$A$1:$AMH$2"</definedName>
    <definedName name="Excel_BuiltIn_Print_Titles_28">#REF!</definedName>
    <definedName name="Excel_BuiltIn_Print_Titles_29">"$#ODWOŁANIE.$A$1:$AMH$2"</definedName>
    <definedName name="Excel_BuiltIn_Print_Titles_3">#REF!</definedName>
    <definedName name="Excel_BuiltIn_Print_Titles_3_1">#REF!</definedName>
    <definedName name="Excel_BuiltIn_Print_Titles_30">#REF!</definedName>
    <definedName name="Excel_BuiltIn_Print_Titles_31">"$#ODWOŁANIE.$A$1:$AMJ$3"</definedName>
    <definedName name="Excel_BuiltIn_Print_Titles_32">#REF!</definedName>
    <definedName name="Excel_BuiltIn_Print_Titles_33">"$#ODWOŁANIE.$A$1:$AMH$2"</definedName>
    <definedName name="Excel_BuiltIn_Print_Titles_34">"$#ODWOŁANIE.$A$1:$AMJ$3"</definedName>
    <definedName name="Excel_BuiltIn_Print_Titles_35">"$#ODWOŁANIE.$A$1:$AMH$2"</definedName>
    <definedName name="Excel_BuiltIn_Print_Titles_36">#REF!</definedName>
    <definedName name="Excel_BuiltIn_Print_Titles_37">"$#ODWOŁANIE.$A$1:$AMJ$2"</definedName>
    <definedName name="Excel_BuiltIn_Print_Titles_38">#REF!</definedName>
    <definedName name="Excel_BuiltIn_Print_Titles_39">"$#ODWOŁANIE.$A$1:$AMH$2"</definedName>
    <definedName name="Excel_BuiltIn_Print_Titles_4">"$#ODWOŁANIE.$A$#ODWOŁANIE:$ALX$#ODWOŁANIE"</definedName>
    <definedName name="Excel_BuiltIn_Print_Titles_4_1_1_1_1">'[73]ZBIORNIKI '!#REF!</definedName>
    <definedName name="Excel_BuiltIn_Print_Titles_40">#REF!</definedName>
    <definedName name="Excel_BuiltIn_Print_Titles_41">"$#ODWOŁANIE.$A$1:$AMJ$2"</definedName>
    <definedName name="Excel_BuiltIn_Print_Titles_42">#REF!</definedName>
    <definedName name="Excel_BuiltIn_Print_Titles_44">#REF!</definedName>
    <definedName name="Excel_BuiltIn_Print_Titles_46">#REF!</definedName>
    <definedName name="Excel_BuiltIn_Print_Titles_47">#REF!</definedName>
    <definedName name="Excel_BuiltIn_Print_Titles_5">#REF!</definedName>
    <definedName name="Excel_BuiltIn_Print_Titles_5_1_1_1">'[73]ZBIORNIKI '!#REF!</definedName>
    <definedName name="Excel_BuiltIn_Print_Titles_6">"$#ODWOŁANIE.$A$1:$AMJ$2"</definedName>
    <definedName name="Excel_BuiltIn_Print_Titles_7">#REF!</definedName>
    <definedName name="Excel_BuiltIn_Print_Titles_7_1">#REF!</definedName>
    <definedName name="Excel_BuiltIn_Print_Titles_7_14">#REF!</definedName>
    <definedName name="Excel_BuiltIn_Print_Titles_8">#REF!</definedName>
    <definedName name="Excel_BuiltIn_Print_Titles_9">"$#ODWOŁANIE.$A$1:$AMJ$2"</definedName>
    <definedName name="Excel_BuiltIn_Print_Titles_9_1">(#REF!,#REF!)</definedName>
    <definedName name="Excel_BuiltIn_Print_Titles_9_1_1">(#REF!,#REF!)</definedName>
    <definedName name="extra">#REF!</definedName>
    <definedName name="F">#REF!</definedName>
    <definedName name="f_1000_p">#REF!</definedName>
    <definedName name="f_1000_s">#REF!</definedName>
    <definedName name="f_1200_p">#REF!</definedName>
    <definedName name="f_1200_s">#REF!</definedName>
    <definedName name="f_1500_p">#REF!</definedName>
    <definedName name="f_1500_s">#REF!</definedName>
    <definedName name="f_1800_p">#REF!</definedName>
    <definedName name="f_1800_s">#REF!</definedName>
    <definedName name="factor">#REF!</definedName>
    <definedName name="faktor">[33]RZO!$F$89</definedName>
    <definedName name="faktor_A">[33]APO!$B$68</definedName>
    <definedName name="faktor_O">[33]APO!$B$70</definedName>
    <definedName name="faktor_P">[33]APO!$B$69</definedName>
    <definedName name="fastrock5">[33]Cj!$E$94</definedName>
    <definedName name="FC">[74]BILANF!#REF!</definedName>
    <definedName name="fdf">#REF!</definedName>
    <definedName name="ffr">#REF!</definedName>
    <definedName name="fg">'[66]ENERGETYKA wn'!#REF!</definedName>
    <definedName name="fhg">'[69]Obiekt nr 9 w km 14_149_26 '!#REF!</definedName>
    <definedName name="filar">[75]beton!$P$14</definedName>
    <definedName name="FILLL" hidden="1">#REF!</definedName>
    <definedName name="Firma">#REF!</definedName>
    <definedName name="flormate_5cm">[33]Cj!$E$100</definedName>
    <definedName name="folia_dach">[33]Cj!$E$57</definedName>
    <definedName name="folia_kubełkowa">[33]Cj!$E$65</definedName>
    <definedName name="folia_PE">[33]Cj!$E$55</definedName>
    <definedName name="folia_PE_05">[33]Cj!$E$56</definedName>
    <definedName name="folia_w_płynie">[33]Cj!$E$54</definedName>
    <definedName name="formula">#REF!</definedName>
    <definedName name="formuły_do_kopiowania">[59]Harmonogram!$BQ$10</definedName>
    <definedName name="fqw">#REF!</definedName>
    <definedName name="FrontrockMAX10">[33]Cj!$E$95</definedName>
    <definedName name="FrontrockMAX15">[33]Cj!$E$96</definedName>
    <definedName name="FrontrockMAX20">[33]Cj!$E$97</definedName>
    <definedName name="FrontrockMAX30">[33]Cj!$E$98</definedName>
    <definedName name="fty">'[69]Obiekt nr 4 w km 9_339_09'!#REF!</definedName>
    <definedName name="full" hidden="1">#REF!</definedName>
    <definedName name="fund">[76]beton!$P$12</definedName>
    <definedName name="fundamenty_wbud">[56]Definicje!$B$22</definedName>
    <definedName name="fwfwe">#REF!</definedName>
    <definedName name="G">'[5]specyfikacje oznaczenia'!$B$11</definedName>
    <definedName name="g___0">#REF!</definedName>
    <definedName name="Garantia" hidden="1">#REF!</definedName>
    <definedName name="gazobeton12">[33]mury!$M$177</definedName>
    <definedName name="gazobeton18">[33]mury!$M$180</definedName>
    <definedName name="gazobeton24">[33]mury!$M$183</definedName>
    <definedName name="gazobeton30">[33]mury!$M$186</definedName>
    <definedName name="gazobeton6">[33]mury!$M$171</definedName>
    <definedName name="gazobeton8">[33]mury!$M$174</definedName>
    <definedName name="gbp">#REF!</definedName>
    <definedName name="gbp.">#REF!</definedName>
    <definedName name="gdre">[17]Ceny!$B$165</definedName>
    <definedName name="general">[77]D2_odc_I!#REF!</definedName>
    <definedName name="geodezja">#REF!</definedName>
    <definedName name="geok">[17]Ceny!$B$14</definedName>
    <definedName name="Geokrata">450</definedName>
    <definedName name="geowl">[33]Cj!$E$66</definedName>
    <definedName name="geowłóknina">[33]Cj!$E$105</definedName>
    <definedName name="ggg">'[78]Estak. O-E3iE4'!#REF!</definedName>
    <definedName name="gggfg">#REF!</definedName>
    <definedName name="ghfgh">'[79]B WA2'!$J$2</definedName>
    <definedName name="gk_12.5_x2_d">'[33]g-k'!$L$14</definedName>
    <definedName name="gk_9.5_x1_j">'[33]g-k'!$L$6</definedName>
    <definedName name="gki_12.5_x2_j">'[33]g-k'!$L$17</definedName>
    <definedName name="gładź">[33]Cj!$E$12</definedName>
    <definedName name="gładź_dach">[33]Cj!$E$35</definedName>
    <definedName name="GŁÓWIEN_WYK">#REF!</definedName>
    <definedName name="GŁÓWIEN_ZLEC">#REF!</definedName>
    <definedName name="GŁÓWNA_WYK">#REF!</definedName>
    <definedName name="GŁÓWNA_WYK1">#REF!</definedName>
    <definedName name="GŁÓWNA_ZLEC">#REF!</definedName>
    <definedName name="godzin">#REF!</definedName>
    <definedName name="godzina">#REF!</definedName>
    <definedName name="GOLĘCIN_WYK">#REF!</definedName>
    <definedName name="GOLĘCIN_WYK1">#REF!</definedName>
    <definedName name="GOLĘCIN_ZLE">#REF!</definedName>
    <definedName name="GÓRCZYN_WYK">#REF!</definedName>
    <definedName name="gres_robocizna">[33]Cj!$E$73</definedName>
    <definedName name="gres_schody_R">[33]Cj!$E$75</definedName>
    <definedName name="grodzice">[80]KP.całość!$R$25</definedName>
    <definedName name="gruntowanie_pow_bet">[33]Cj!$E$53</definedName>
    <definedName name="Grupy">#REF!</definedName>
    <definedName name="gruz">[26]ceny!$D$78</definedName>
    <definedName name="guwo">#REF!</definedName>
    <definedName name="gzy">[17]Ceny!$B$53</definedName>
    <definedName name="h" localSheetId="2">_W73K5</definedName>
    <definedName name="h" localSheetId="3">_W73K5</definedName>
    <definedName name="h" localSheetId="4">_W73K5</definedName>
    <definedName name="h" localSheetId="5">_W73K5</definedName>
    <definedName name="h" localSheetId="6">_W73K5</definedName>
    <definedName name="h">_W73K5</definedName>
    <definedName name="Hn">'[81]106.Przepust DK36'!#REF!</definedName>
    <definedName name="hob">[17]Ceny!$B$96</definedName>
    <definedName name="home">#REF!</definedName>
    <definedName name="hotmix">[82]obwodnica!$A$1:$G$444</definedName>
    <definedName name="hryw">#REF!</definedName>
    <definedName name="Ht">'[81]106.Przepust DK36'!#REF!</definedName>
    <definedName name="hu">'[66]Obiekt nr 11 w km 15_081_32 '!#REF!</definedName>
    <definedName name="humusowanie_obsianie">'[52]19'!$D$126</definedName>
    <definedName name="hydrofobizacja">'[52]19'!$D$97</definedName>
    <definedName name="Hydroizolacja">100</definedName>
    <definedName name="i">'[28]specyfikacje oznaczenia'!$B$13</definedName>
    <definedName name="IBsad">#REF!</definedName>
    <definedName name="ie">#REF!</definedName>
    <definedName name="ilość">'[56]Płyty drogowe'!$C$2</definedName>
    <definedName name="Ilość1">#REF!</definedName>
    <definedName name="Ilość2">#REF!</definedName>
    <definedName name="Ilość3">#REF!</definedName>
    <definedName name="Iniekcja_z_renowacją">400</definedName>
    <definedName name="INNE">960/12</definedName>
    <definedName name="INNEOPLATY">480/12</definedName>
    <definedName name="INTRANET">55271.22+15800</definedName>
    <definedName name="izol">[17]Ceny!$B$59</definedName>
    <definedName name="izol_cienka">[38]CENY!$F$228</definedName>
    <definedName name="izolacja_bitum_lateks_3mm">[26]ceny!$D$127</definedName>
    <definedName name="Izolacja_bitumiczna">30</definedName>
    <definedName name="j">#REF!</definedName>
    <definedName name="j_garc">#REF!</definedName>
    <definedName name="j_sto">[83]Zobowiazania!#REF!</definedName>
    <definedName name="j_zal">[83]Zobowiazania!#REF!</definedName>
    <definedName name="jastrych_niezbrojony">[33]Cj!$E$14</definedName>
    <definedName name="JednostkiMiary">#REF!</definedName>
    <definedName name="JEŻYCE_WYK">#REF!</definedName>
    <definedName name="JEŻYCE_ZLEC">#REF!</definedName>
    <definedName name="jhhhhhhhhhhhhh">('[84]TD_Spis działów'!$I$35,'[84]TD_Spis działów'!$A$1:$H$48)</definedName>
    <definedName name="jj" hidden="1">#REF!</definedName>
    <definedName name="jjj">#REF!</definedName>
    <definedName name="JUNIKOWO_WYK">#REF!</definedName>
    <definedName name="k_15.30">[39]materiały!$F$75</definedName>
    <definedName name="k_20.30">[39]materiały!$F$59</definedName>
    <definedName name="k_fin">#REF!</definedName>
    <definedName name="k_oper">#REF!</definedName>
    <definedName name="k_sprz">#REF!</definedName>
    <definedName name="k_zarz">#REF!</definedName>
    <definedName name="kabiny_HPL">[33]Cj!$E$141</definedName>
    <definedName name="kabiny_szkło">[33]Cj!$E$142</definedName>
    <definedName name="kamil12345">#REF!</definedName>
    <definedName name="kan">#REF!</definedName>
    <definedName name="kanał_went">[33]mury!$M$125</definedName>
    <definedName name="kap_obr">#REF!</definedName>
    <definedName name="kapa">[76]beton!$P$18</definedName>
    <definedName name="kapy_wbud">[56]Definicje!$B$25</definedName>
    <definedName name="Kategoria">#REF!</definedName>
    <definedName name="kb_10.10">[39]materiały!$F$145</definedName>
    <definedName name="kerb">#REF!</definedName>
    <definedName name="kg_10">#REF!</definedName>
    <definedName name="kg_10.10">#REF!</definedName>
    <definedName name="kg_16.18">[39]materiały!$F$154</definedName>
    <definedName name="KIEKRZ_WYK">#REF!</definedName>
    <definedName name="KIEKRZ_ZLEC">#REF!</definedName>
    <definedName name="kk">'[5]specyfikacje oznaczenia'!$B$15</definedName>
    <definedName name="kkk">[85]Żelbet!$J$26</definedName>
    <definedName name="kkkk">#REF!</definedName>
    <definedName name="kkkkkk">[85]Żelbet!$L$24</definedName>
    <definedName name="kkm">'[5]specyfikacje oznaczenia'!$B$28</definedName>
    <definedName name="kliniec">[33]Cj!$E$130</definedName>
    <definedName name="klinkier_12">[33]KLINKIER!$H$7</definedName>
    <definedName name="klinkier_25">[33]KLINKIER!$H$12</definedName>
    <definedName name="klinkier_38">[33]KLINKIER!$H$17</definedName>
    <definedName name="kliny">[33]Cj!$E$59</definedName>
    <definedName name="kliny_styropianowe">[33]Cj!$E$85</definedName>
    <definedName name="kliny_wełna">[33]Cj!$E$87</definedName>
    <definedName name="knsldngdgre">'[86]Estak. O-E3iE4'!#REF!</definedName>
    <definedName name="KOBYLE_WYK">#REF!</definedName>
    <definedName name="kol">[17]Ceny!$B$68</definedName>
    <definedName name="kolbet">'[63]Wzmocnienia '!$L$60</definedName>
    <definedName name="Kolej">#REF!</definedName>
    <definedName name="kolumnypiaskowe">'[63]Wzmocnienia '!$L$62</definedName>
    <definedName name="KOM">1005436.84</definedName>
    <definedName name="KOMANDORIA_WYK">#REF!</definedName>
    <definedName name="komin">[33]mury!$M$122</definedName>
    <definedName name="koniec">"$drogi.$f$"</definedName>
    <definedName name="KoniecKosztorys">#REF!</definedName>
    <definedName name="KoniecKosztorysEng">#REF!</definedName>
    <definedName name="KoniecPrzedmiar">#REF!</definedName>
    <definedName name="KoniecPrzedmiarEng">#REF!</definedName>
    <definedName name="KoniecPrzemiar">#REF!</definedName>
    <definedName name="KoniecPrzemiarENG">#REF!</definedName>
    <definedName name="kons">[17]Ceny!$B$55</definedName>
    <definedName name="Konstrukcja_odciążająca1">20000</definedName>
    <definedName name="Konstrukcja_odciążająca2">40000</definedName>
    <definedName name="konstrukcja_reszta">[33]Cj!$E$138</definedName>
    <definedName name="konstrukcja_stalowa">[33]Cj!$E$137</definedName>
    <definedName name="KONSULT">10000</definedName>
    <definedName name="kontr_real">#REF!</definedName>
    <definedName name="kontr_real_p">#REF!</definedName>
    <definedName name="kontrola_zakres">#REF!</definedName>
    <definedName name="korpus">[76]beton!$P$13</definedName>
    <definedName name="kostka_6cm_kolor">#REF!</definedName>
    <definedName name="kostka_6cm_szara">#REF!</definedName>
    <definedName name="kostka_8cm_kolor">#REF!</definedName>
    <definedName name="kostka_8cm_szara">#REF!</definedName>
    <definedName name="kosz">#REF!</definedName>
    <definedName name="kosz_fin">#REF!</definedName>
    <definedName name="kosz_oper">#REF!</definedName>
    <definedName name="kosz_sprz">#REF!</definedName>
    <definedName name="kosz_sprz_p">#REF!</definedName>
    <definedName name="kosz_zarz">#REF!</definedName>
    <definedName name="kosz_zarz_p">#REF!</definedName>
    <definedName name="koszty">#REF!</definedName>
    <definedName name="Koszty_besp9">[87]Zestawienie!#REF!</definedName>
    <definedName name="Koszty_bezp10">[87]Zestawienie!#REF!</definedName>
    <definedName name="Koszty_bezp8">[87]Zestawienie!#REF!</definedName>
    <definedName name="Koszty_bezpośrednie">#REF!</definedName>
    <definedName name="Koszty_wytworzenia">#REF!</definedName>
    <definedName name="KOSZTY_ZARZĄDU">'[88]2U30KZ'!#REF!</definedName>
    <definedName name="kotwy_inne_zł_kg">[26]ceny!$D$91</definedName>
    <definedName name="kotwy_talerzowe">[56]Definicje!$B$30</definedName>
    <definedName name="kotwy_talerzowe_kpl">[26]ceny!$D$90</definedName>
    <definedName name="kp">'[89]Stan surowy'!$Q$3</definedName>
    <definedName name="kpl">#REF!</definedName>
    <definedName name="KPS">'[90]Stan surowy'!$Q$3</definedName>
    <definedName name="kpw">'[90]Stan surowy'!$Q$4</definedName>
    <definedName name="kra">[17]Ceny!$B$18</definedName>
    <definedName name="krawężnik_12x25">#REF!</definedName>
    <definedName name="krawężnik_15x30">#REF!</definedName>
    <definedName name="krawężnik_20x30">#REF!</definedName>
    <definedName name="kruszywo">#REF!</definedName>
    <definedName name="kruszywo_łamane">[33]Cj!$E$4</definedName>
    <definedName name="kryt">[14]APO!$C$5:$C$6</definedName>
    <definedName name="kryter">[91]Tablas!$C$5:$C$6</definedName>
    <definedName name="KRYTERIA1">[92]Tablas!$C$5:$C$6</definedName>
    <definedName name="KRYTERIA2">[92]Tablas!$C$5:$C$6</definedName>
    <definedName name="kryteriaw">[14]Tablas!$C$5:$C$6</definedName>
    <definedName name="KRZESINY_WYK">#REF!</definedName>
    <definedName name="KRZYŻOW_WYK">#REF!</definedName>
    <definedName name="KRZYŻOW_ZLE">#REF!</definedName>
    <definedName name="KRZYŻOW_ZLEC">#REF!</definedName>
    <definedName name="kurs">4.2735</definedName>
    <definedName name="Kurs_Euro">#REF!</definedName>
    <definedName name="kurseuro">#REF!</definedName>
    <definedName name="Kursy">[93]Kursy!$C$9:$D$12</definedName>
    <definedName name="Kursy1">[93]Kursy!$C$9:$D$12</definedName>
    <definedName name="kursy2">[93]Kursy!$C$9:$D$12</definedName>
    <definedName name="kw_zur">#REF!</definedName>
    <definedName name="KZO">[94]Zelbet!#REF!</definedName>
    <definedName name="l">'[5]specyfikacje oznaczenia'!$B$16</definedName>
    <definedName name="laczniki">[80]KP.całość!$R$26</definedName>
    <definedName name="lamane">#REF!</definedName>
    <definedName name="lany">'[95]Kruszywa i kamień'!#REF!</definedName>
    <definedName name="lany1">[17]Ceny!#REF!</definedName>
    <definedName name="lekka_mokra_10">[33]Cj!$E$46</definedName>
    <definedName name="lekka_mokra_12">[33]Cj!$E$45</definedName>
    <definedName name="lekka_mokra_14">[33]Cj!$E$44</definedName>
    <definedName name="lekka_mokra_15">[33]Cj!$E$43</definedName>
    <definedName name="lekka_mokra_3">[33]Cj!$E$49</definedName>
    <definedName name="lekka_mokra_5">[33]Cj!$E$48</definedName>
    <definedName name="lekka_mokra_8">[33]Cj!$E$47</definedName>
    <definedName name="lekka_mokra_wełna_10">[33]Cj!$E$40</definedName>
    <definedName name="lekka_mokra_wełna_12">[33]Cj!$E$39</definedName>
    <definedName name="lekka_mokra_wełna_15">[33]Cj!$E$38</definedName>
    <definedName name="lekka_mokra_wełna_3">[33]Cj!$E$42</definedName>
    <definedName name="lekka_mokra_wełna_5">[33]Cj!$E$41</definedName>
    <definedName name="LiczbaMiejscDziesietnych">#REF!</definedName>
    <definedName name="listwa">[33]Cj!$E$146</definedName>
    <definedName name="loz">[17]Ceny!$B$73</definedName>
    <definedName name="ł">'[5]specyfikacje oznaczenia'!$B$21</definedName>
    <definedName name="ładowarka_teleskopowa">[26]ceny!$D$68</definedName>
    <definedName name="łam">#REF!</definedName>
    <definedName name="łam63">[96]kruszywa!#REF!</definedName>
    <definedName name="łamane">[97]Kruszywa!$B$6</definedName>
    <definedName name="ŁAWICA_WYK">#REF!</definedName>
    <definedName name="Ławy">[33]żelbet!$AM$82</definedName>
    <definedName name="Ławy_2">[33]żelbet!$AM$80</definedName>
    <definedName name="Ławy_fundamentowe_szer_1m_wys_0_5m">[33]żelbet!$AM$78</definedName>
    <definedName name="ŁAZARZ_WYK">#REF!</definedName>
    <definedName name="ŁAZARZ_ZLEC">#REF!</definedName>
    <definedName name="m">'[5]specyfikacje oznaczenia'!$B$17</definedName>
    <definedName name="ma_az_20_700">#REF!</definedName>
    <definedName name="ma_pu_22">#REF!</definedName>
    <definedName name="majst">[98]Stawki!$C$3</definedName>
    <definedName name="malowanie">'[99]koszty bezpośrednie'!$I$81</definedName>
    <definedName name="malowanie_akryl">[33]Cj!$E$51</definedName>
    <definedName name="Malowanie_betonu">25</definedName>
    <definedName name="malowanie_latex">[33]Cj!$E$52</definedName>
    <definedName name="marza">#REF!</definedName>
    <definedName name="master" hidden="1">#REF!</definedName>
    <definedName name="maszyny">#REF!</definedName>
    <definedName name="mat">[17]Ceny!$B$162</definedName>
    <definedName name="mata">'[34]zestawienie-materialyrobocizna'!$B$13</definedName>
    <definedName name="MATBIUR">8400/12</definedName>
    <definedName name="Materac_gabionowy">130</definedName>
    <definedName name="materace_kamienne">[26]ceny!$D$158</definedName>
    <definedName name="Materiał1">[61]Zestawienie!$C$10</definedName>
    <definedName name="Materiał10">[87]Zestawienie!#REF!</definedName>
    <definedName name="Materiał2">[61]Zestawienie!$D$10</definedName>
    <definedName name="Materiał3">[61]Zestawienie!$E$10</definedName>
    <definedName name="Materiał4">[61]Zestawienie!$F$10</definedName>
    <definedName name="Materiał5">[61]Zestawienie!$G$10</definedName>
    <definedName name="Materiał8">[87]Zestawienie!#REF!</definedName>
    <definedName name="Materiał9">[87]Zestawienie!#REF!</definedName>
    <definedName name="MATPOM">6000/12</definedName>
    <definedName name="maty_szalunkowe">[26]ceny!$D$148</definedName>
    <definedName name="membrana">[33]Cj!$E$62</definedName>
    <definedName name="miesiąc">#REF!</definedName>
    <definedName name="MIGRACJA">79022.68</definedName>
    <definedName name="MIOP">5*5000</definedName>
    <definedName name="mm">#REF!</definedName>
    <definedName name="MN">#REF!</definedName>
    <definedName name="mo">'[5]specyfikacje oznaczenia'!$B$34</definedName>
    <definedName name="mokro">'[63]Wzmocnienia '!$L$58</definedName>
    <definedName name="molo">#REF!-(26717.11-15928.3)/12</definedName>
    <definedName name="molooooooooo">0</definedName>
    <definedName name="MORASKO_WYK">#REF!</definedName>
    <definedName name="mroz">[96]kruszywa!#REF!</definedName>
    <definedName name="MS">1000024</definedName>
    <definedName name="n">[80]RZO!#REF!</definedName>
    <definedName name="nadproże_pref">[33]Cj!$E$140</definedName>
    <definedName name="Nagłówek">#REF!</definedName>
    <definedName name="nal_dlug">#REF!</definedName>
    <definedName name="nal_krot">#REF!</definedName>
    <definedName name="Naprawy_PCC">300</definedName>
    <definedName name="narzut">[68]RZO!#REF!</definedName>
    <definedName name="nas">#N/A</definedName>
    <definedName name="nasd">'[99]koszty bezpośrednie'!$O$11</definedName>
    <definedName name="naso">'[99]koszty bezpośrednie'!$O$10</definedName>
    <definedName name="nasuwanie">[100]beton!$T$21</definedName>
    <definedName name="nasuwanie_pdl_plyta">[101]beton!$R$21</definedName>
    <definedName name="nasyp">'[95]Kruszywa i kamień'!#REF!</definedName>
    <definedName name="naw">[17]Ceny!$B$52</definedName>
    <definedName name="naw_ścieralna_SMA_4_5cm">'[52]19'!$D$108</definedName>
    <definedName name="nawierzchnia_żywica_3mm">[26]ceny!$D$114</definedName>
    <definedName name="nawierzchnia_żywica_5mm">[26]ceny!$D$115</definedName>
    <definedName name="NAWIGACJA">#REF!</definedName>
    <definedName name="NazwaPliku">#REF!</definedName>
    <definedName name="ng">[60]Żelbet!$J$24</definedName>
    <definedName name="nok">#REF!</definedName>
    <definedName name="nol" hidden="1">#REF!</definedName>
    <definedName name="nowe_k1">#REF!</definedName>
    <definedName name="nowe_k2">#REF!</definedName>
    <definedName name="nr_ofe">[51]START!$J$35</definedName>
    <definedName name="NrKolumnyFormuly">#REF!</definedName>
    <definedName name="NrKolumnyWyniku">#REF!</definedName>
    <definedName name="nt">'[6]specyfikacje oznaczenia'!$B$43</definedName>
    <definedName name="num">[91]Tablas!$A$5:$B$9</definedName>
    <definedName name="numer">[102]Tablas!$A$5:$B$9</definedName>
    <definedName name="NUMEROS">[14]Tablas!$A$5:$B$9</definedName>
    <definedName name="NUMEROS___0">[14]Tablas!$A$5:$B$9</definedName>
    <definedName name="NUMEROS___2">[14]APO!$A$5:$B$9</definedName>
    <definedName name="NUMEROS___3">[70]Tablas!$A$5:$B$9</definedName>
    <definedName name="NUMEROS2">[92]Tablas!$A$5:$B$9</definedName>
    <definedName name="o">'[5]specyfikacje oznaczenia'!$B$18</definedName>
    <definedName name="o_8.30">[39]materiały!$F$67</definedName>
    <definedName name="Obiekt">#REF!</definedName>
    <definedName name="obiekt233">#REF!</definedName>
    <definedName name="obrzeże_20x6">#REF!</definedName>
    <definedName name="obrzeże_30x8">#REF!</definedName>
    <definedName name="OBSLUGA">10200/12</definedName>
    <definedName name="obsp">[17]Ceny!$B$168</definedName>
    <definedName name="OBSZAR">#REF!</definedName>
    <definedName name="obszar_wydr">#REF!</definedName>
    <definedName name="_xlnm.Print_Area">#REF!</definedName>
    <definedName name="oczyszczenie">#REF!</definedName>
    <definedName name="Odkucie_skorodowanego_betonu">300</definedName>
    <definedName name="odm">[17]Ceny!#REF!</definedName>
    <definedName name="ods">[42]kruszywa!#REF!</definedName>
    <definedName name="odwodnienie_powierzchniowe">[26]ceny!$D$150</definedName>
    <definedName name="ofert">#REF!</definedName>
    <definedName name="ofertacja">#REF!</definedName>
    <definedName name="ofertacja_p">#REF!</definedName>
    <definedName name="ogr">'[5]specyfikacje oznaczenia'!$B$31</definedName>
    <definedName name="ok">[103]Zelbet!#REF!</definedName>
    <definedName name="okładzina_szkło">[33]Cj!$E$145</definedName>
    <definedName name="on">[104]Ukladanie_Masa!#REF!</definedName>
    <definedName name="ooo">[105]KP!$H$110</definedName>
    <definedName name="oooo">#REF!</definedName>
    <definedName name="ooooo">'[106]B WA29'!$I$8</definedName>
    <definedName name="op">'[5]specyfikacje oznaczenia'!$B$33</definedName>
    <definedName name="oper">#REF!</definedName>
    <definedName name="opi">'[5]specyfikacje oznaczenia'!$B$45</definedName>
    <definedName name="opor">[17]Ceny!$B$189</definedName>
    <definedName name="opp">'[5]specyfikacje oznaczenia'!$B$44</definedName>
    <definedName name="opr">[51]START!$J$37</definedName>
    <definedName name="opust">#REF!</definedName>
    <definedName name="otoczaki">[33]Cj!$E$7</definedName>
    <definedName name="p">#REF!</definedName>
    <definedName name="p_50.50">[39]materiały!$F$51</definedName>
    <definedName name="p_fin">#REF!</definedName>
    <definedName name="p_kowa">#REF!</definedName>
    <definedName name="p_oper">#REF!</definedName>
    <definedName name="p_wart">[83]BILANS!#REF!</definedName>
    <definedName name="p2b">#REF!</definedName>
    <definedName name="P2C">[70]Tablas!$C$5:$C$6</definedName>
    <definedName name="PAAAA" hidden="1">#REF!</definedName>
    <definedName name="PAAAAAA">#REF!</definedName>
    <definedName name="PAAAAAA_2">#REF!</definedName>
    <definedName name="PAAAAAA_6">#REF!</definedName>
    <definedName name="paaaas" hidden="1">#REF!</definedName>
    <definedName name="pal">[17]Ceny!$B$114</definedName>
    <definedName name="pal_1200">#REF!</definedName>
    <definedName name="pal_1200_skala">#REF!</definedName>
    <definedName name="pal_1500">#REF!</definedName>
    <definedName name="pal_1500_min">[107]pale!#REF!</definedName>
    <definedName name="pal_1500_skala">#REF!</definedName>
    <definedName name="pald">[17]Ceny!$B$116</definedName>
    <definedName name="PALIWO">4008/12</definedName>
    <definedName name="pals">[17]Ceny!$B$115</definedName>
    <definedName name="pap_w">[83]Zobowiazania!#REF!</definedName>
    <definedName name="pap_wart_p" localSheetId="2">_W16K5</definedName>
    <definedName name="pap_wart_p" localSheetId="3">_W16K5</definedName>
    <definedName name="pap_wart_p" localSheetId="4">_W16K5</definedName>
    <definedName name="pap_wart_p" localSheetId="5">_W16K5</definedName>
    <definedName name="pap_wart_p" localSheetId="6">_W16K5</definedName>
    <definedName name="pap_wart_p">_W16K5</definedName>
    <definedName name="papa">'[34]zestawienie-materialyrobocizna'!$B$11</definedName>
    <definedName name="papa_fundamenty_x1">[33]Cj!$E$70</definedName>
    <definedName name="papa_materiał">[26]ceny!$D$128</definedName>
    <definedName name="papa_raz">#REF!</definedName>
    <definedName name="papa_ułożenie_gzymsy">[26]ceny!$D$131</definedName>
    <definedName name="papa_ułożenie_pion">[26]ceny!$D$130</definedName>
    <definedName name="papa_ułożenie_poziom">[26]ceny!$D$129</definedName>
    <definedName name="papa_ułożenie_ustrój_żywica">[26]ceny!$D$132</definedName>
    <definedName name="papa_x2">[33]Cj!$E$71</definedName>
    <definedName name="papa1">[17]Ceny!$B$61</definedName>
    <definedName name="PAPAPAPA">[37]Tablas!$C$5:$C$6</definedName>
    <definedName name="papax1">[38]CENY!$F$230</definedName>
    <definedName name="par">[17]Ceny!$B$245</definedName>
    <definedName name="parapet_drewno">[33]Cj!$E$116</definedName>
    <definedName name="parapet_konglomerat">[33]Cj!$E$115</definedName>
    <definedName name="parapety_ocynk">[33]Cj!$E$112</definedName>
    <definedName name="pas">[27]Tablas!$C$5:$C$6</definedName>
    <definedName name="PAS.ZBIORCZY" hidden="1">#REF!</definedName>
    <definedName name="pas_2">[108]Tablas!$C$5:$C$6</definedName>
    <definedName name="PAS_2006_KP" hidden="1">#REF!</definedName>
    <definedName name="PAS_2006_KPP" hidden="1">#REF!</definedName>
    <definedName name="pas_3">[109]Tablas!$C$5:$C$6</definedName>
    <definedName name="pas_6">[36]Tablas!$C$5:$C$6</definedName>
    <definedName name="pasa">[36]Tablas!$C$5:$C$6</definedName>
    <definedName name="pasa_2">[37]Tablas!$C$5:$C$6</definedName>
    <definedName name="pasa_6">[36]Tablas!$C$5:$C$6</definedName>
    <definedName name="pasujja">#REF!</definedName>
    <definedName name="pasujja_2">#REF!</definedName>
    <definedName name="pasujja_6">#REF!</definedName>
    <definedName name="pb">'[5]specyfikacje oznaczenia'!$B$30</definedName>
    <definedName name="Pc">'[33]DANE OGÓLNE OBIEKTU'!$C$24</definedName>
    <definedName name="pcp">[39]materiały!$F$38</definedName>
    <definedName name="pdf">#REF!</definedName>
    <definedName name="PER">4000</definedName>
    <definedName name="percodrain">[56]Definicje!$B$32</definedName>
    <definedName name="Personel">#REF!</definedName>
    <definedName name="PETRO">[50]Współczynniki!$D$13</definedName>
    <definedName name="pi">#REF!</definedName>
    <definedName name="pias">[42]kruszywa!#REF!</definedName>
    <definedName name="piase">[33]Cj!$E$133</definedName>
    <definedName name="piasek">#REF!</definedName>
    <definedName name="piasek_gruby">[33]Cj!$E$5</definedName>
    <definedName name="piasek_na_zasypki">[56]Definicje!$B$28</definedName>
    <definedName name="PIĄTKOWO_WYK">#REF!</definedName>
    <definedName name="pierw_cięcie">#REF!</definedName>
    <definedName name="PKP_trakcja">#REF!</definedName>
    <definedName name="pl_zes">#REF!</definedName>
    <definedName name="pl_zesp">[57]bet_zbr!$P$15</definedName>
    <definedName name="PlikiOtwarte">#REF!</definedName>
    <definedName name="pln">#REF!</definedName>
    <definedName name="pln.">#REF!</definedName>
    <definedName name="plyta">[76]beton!$P$17</definedName>
    <definedName name="plyta_p">#REF!</definedName>
    <definedName name="plyta_z">#REF!</definedName>
    <definedName name="Płotki_naprowadzające">200</definedName>
    <definedName name="Płyta">'[56]Płyty drogowe'!$F$3</definedName>
    <definedName name="płytki_robocizna">[33]Cj!$E$74</definedName>
    <definedName name="płyty_drogowe">'[52]19'!$D$62</definedName>
    <definedName name="płyty_fundamentowe_2_gr_15">[33]żelbet!$AM$67</definedName>
    <definedName name="płyty_fundamentowe_2_gr_25">[33]żelbet!$AM$65</definedName>
    <definedName name="płyty_fundamentowe_gr_35">[33]żelbet!$AM$33</definedName>
    <definedName name="płyty_fundamentowe_gr_40">[33]żelbet!$AM$32</definedName>
    <definedName name="płyty_fundamentowe_gr_50">[33]żelbet!$AM$30</definedName>
    <definedName name="płyty_przejściowe_wbud">[56]Definicje!$B$26</definedName>
    <definedName name="Pnetto">'[33]DANE OGÓLNE OBIEKTU'!$C$21</definedName>
    <definedName name="po">#REF!</definedName>
    <definedName name="podBA">[10]masy!#REF!</definedName>
    <definedName name="podbudowa">#REF!</definedName>
    <definedName name="podbudowa_BA">#REF!</definedName>
    <definedName name="podbudowa_wb">#REF!</definedName>
    <definedName name="podklad">[57]bet_zbr!$P$20</definedName>
    <definedName name="Podporowe">#REF!</definedName>
    <definedName name="podpory_wbud">[56]Definicje!$B$23</definedName>
    <definedName name="podsypka_cem_piask">[26]ceny!$D$51</definedName>
    <definedName name="Podwaliny">[33]żelbet!$AM$76</definedName>
    <definedName name="Podwyk10">[87]Zestawienie!#REF!</definedName>
    <definedName name="Podwyk8">[87]Zestawienie!#REF!</definedName>
    <definedName name="Podwyk9">[87]Zestawienie!#REF!</definedName>
    <definedName name="POINT">#N/A</definedName>
    <definedName name="pol">#REF!</definedName>
    <definedName name="pole1">#REF!</definedName>
    <definedName name="pompa">'[52]19'!$D$49</definedName>
    <definedName name="pompa_dojazd">'[52]19'!$D$50</definedName>
    <definedName name="poręcze_schodów_skarpowych">[26]ceny!$D$137</definedName>
    <definedName name="POROFER_PALE1" hidden="1">#REF!</definedName>
    <definedName name="Porotherm11Profi">[33]mury!$M$70</definedName>
    <definedName name="Porotherm11PW">[33]mury!$M$91</definedName>
    <definedName name="Porotherm18PW">[33]mury!$M$88</definedName>
    <definedName name="Porotherm25_30AKU">[33]mury!$M$82</definedName>
    <definedName name="Porotherm25_37AKU">[33]mury!$M$79</definedName>
    <definedName name="Porotherm25AKU">[33]mury!$M$85</definedName>
    <definedName name="Porotherm25Profi">[33]mury!$M$67</definedName>
    <definedName name="Porotherm25PW">[33]mury!$M$76</definedName>
    <definedName name="Porotherm30Profi">[33]mury!$M$64</definedName>
    <definedName name="Porotherm30PW">[33]mury!$M$73</definedName>
    <definedName name="Porotherm38PW">[33]mury!$M$58</definedName>
    <definedName name="Porotherm38Si">[33]mury!$M$49</definedName>
    <definedName name="Porotherm44Profi">[33]mury!$M$61</definedName>
    <definedName name="Porotherm44PW">[33]mury!$M$55</definedName>
    <definedName name="Porotherm44Si">[33]mury!$M$46</definedName>
    <definedName name="Porotherm50PW">[33]mury!$M$52</definedName>
    <definedName name="Porotherm8PW">[33]mury!$M$94</definedName>
    <definedName name="porów.">'[110]B67100%'!$C$5:$C$6</definedName>
    <definedName name="posadzka_1">'[33]Płytki gresowe i ceramiczne'!$G$63</definedName>
    <definedName name="posp">#REF!</definedName>
    <definedName name="pospolka">[33]Cj!$E$132</definedName>
    <definedName name="posz1">#REF!</definedName>
    <definedName name="posz2">#REF!</definedName>
    <definedName name="posz3">#REF!</definedName>
    <definedName name="powierzchnia">'[111]Płyty drogowe'!#REF!</definedName>
    <definedName name="Powierzchnia10">[87]Zestawienie!#REF!</definedName>
    <definedName name="Powierzchnia8">[87]Zestawienie!#REF!</definedName>
    <definedName name="Powierzchnia9">[87]Zestawienie!#REF!</definedName>
    <definedName name="pozbruk_6">[33]Cj!$E$103</definedName>
    <definedName name="pozbruk_8">[33]Cj!$E$104</definedName>
    <definedName name="POZNAŃ_WYK">#REF!</definedName>
    <definedName name="POZNAŃ_WYK1">#REF!</definedName>
    <definedName name="POZNAŃ_ZLEC1">#REF!</definedName>
    <definedName name="Pozostałe">#REF!</definedName>
    <definedName name="Pozycja">#REF!</definedName>
    <definedName name="Pozycje">#REF!</definedName>
    <definedName name="pp">#REF!</definedName>
    <definedName name="ppoz_R30">[33]Cj!$E$139</definedName>
    <definedName name="ppp">[37]Tablas!$C$5:$C$6</definedName>
    <definedName name="pppp">#REF!</definedName>
    <definedName name="Print_Area">#REF!</definedName>
    <definedName name="Print_Titles">#REF!</definedName>
    <definedName name="prob">[17]Ceny!$B$99</definedName>
    <definedName name="probne">#REF!</definedName>
    <definedName name="proc">#REF!</definedName>
    <definedName name="ProgMonat">#REF!</definedName>
    <definedName name="Projekt_nr">#REF!</definedName>
    <definedName name="próbnezametr">#REF!</definedName>
    <definedName name="przec">[17]Ceny!#REF!</definedName>
    <definedName name="pRZEDMIAR">#REF!</definedName>
    <definedName name="przejsc">'[34]zestawienie-materialyrobocizna'!$C$7</definedName>
    <definedName name="przelew">[33]Cj!$E$109</definedName>
    <definedName name="Przepływy">#REF!</definedName>
    <definedName name="przy_bet">[51]BETON!#REF!</definedName>
    <definedName name="przy_win">[51]WINDY!#REF!</definedName>
    <definedName name="przy_zur">#REF!</definedName>
    <definedName name="przych_fin">#REF!</definedName>
    <definedName name="przych_oper">#REF!</definedName>
    <definedName name="przychody">#REF!</definedName>
    <definedName name="przycz">[57]bet_zbr!$P$13</definedName>
    <definedName name="PSARS_WYK">#REF!</definedName>
    <definedName name="PSARS_ZLEC">#REF!</definedName>
    <definedName name="Pu">'[33]DANE OGÓLNE OBIEKTU'!$C$22</definedName>
    <definedName name="pu_18">#REF!</definedName>
    <definedName name="pu_8">#REF!</definedName>
    <definedName name="pug">#REF!</definedName>
    <definedName name="pum">#REF!</definedName>
    <definedName name="puu">#REF!</definedName>
    <definedName name="pw">[50]Współczynniki!$H$5</definedName>
    <definedName name="Pz">'[33]DANE OGÓLNE OBIEKTU'!$C$23</definedName>
    <definedName name="q">'[112]specyfikacje oznaczenia'!$B$9</definedName>
    <definedName name="q_14">#REF!</definedName>
    <definedName name="qq">#REF!</definedName>
    <definedName name="qq_2">[113]Tablas!$C$5:$C$6</definedName>
    <definedName name="qqq">#REF!</definedName>
    <definedName name="qqqqq">#REF!</definedName>
    <definedName name="QWERQWQW">#REF!</definedName>
    <definedName name="qwert">'[66]Obiekt nr 11 w km 15_081_32 '!#REF!</definedName>
    <definedName name="qwerty">#REF!</definedName>
    <definedName name="qww">#REF!</definedName>
    <definedName name="r___0">#REF!</definedName>
    <definedName name="r_cmoc">#REF!</definedName>
    <definedName name="r_fokt">#REF!</definedName>
    <definedName name="r_zarz">#REF!</definedName>
    <definedName name="RACH_KOSZTY_SPRZEDAŻY">#REF!</definedName>
    <definedName name="RACH_KOSZTY_ZARZĄDU">#REF!</definedName>
    <definedName name="rach_zysk">#REF!</definedName>
    <definedName name="RADOJEWO_WYK">#REF!</definedName>
    <definedName name="Razem">#REF!</definedName>
    <definedName name="rb">[114]wsp!$B$20</definedName>
    <definedName name="RD">#REF!</definedName>
    <definedName name="real">#REF!</definedName>
    <definedName name="RECAL">#N/A</definedName>
    <definedName name="REMONT">3000/2</definedName>
    <definedName name="reper">#REF!</definedName>
    <definedName name="repr">[17]Ceny!#REF!</definedName>
    <definedName name="REPREZENTACJA">1200/12</definedName>
    <definedName name="REVAL">#N/A</definedName>
    <definedName name="rez" localSheetId="2">_W73K5</definedName>
    <definedName name="rez" localSheetId="3">_W73K5</definedName>
    <definedName name="rez" localSheetId="4">_W73K5</definedName>
    <definedName name="rez" localSheetId="5">_W73K5</definedName>
    <definedName name="rez" localSheetId="6">_W73K5</definedName>
    <definedName name="rez">_W73K5</definedName>
    <definedName name="rezerwy" localSheetId="2">_W58K5</definedName>
    <definedName name="rezerwy" localSheetId="3">_W58K5</definedName>
    <definedName name="rezerwy" localSheetId="4">_W58K5</definedName>
    <definedName name="rezerwy" localSheetId="5">_W58K5</definedName>
    <definedName name="rezerwy" localSheetId="6">_W58K5</definedName>
    <definedName name="rezerwy">_W58K5</definedName>
    <definedName name="rfeef" hidden="1">#REF!</definedName>
    <definedName name="rg">[43]beton!$D$4</definedName>
    <definedName name="rg.">#REF!</definedName>
    <definedName name="rg_1">#REF!</definedName>
    <definedName name="rg_nw">[115]BUDŻET!#REF!</definedName>
    <definedName name="rg_sz">#REF!</definedName>
    <definedName name="rg_w">[115]BUDŻET!#REF!</definedName>
    <definedName name="rg_zb">[115]BUDŻET!#REF!</definedName>
    <definedName name="RGP">[116]WSPÓŁCZYNNIKI!$I$10</definedName>
    <definedName name="RM">#REF!</definedName>
    <definedName name="RMS">#REF!</definedName>
    <definedName name="road">[77]D2_odc_I!#REF!</definedName>
    <definedName name="rob">#REF!</definedName>
    <definedName name="rob_1">[98]Stawki!$C$4</definedName>
    <definedName name="rob_2">[98]Stawki!$C$5</definedName>
    <definedName name="rob_chudziak">[26]ceny!$D$12</definedName>
    <definedName name="rob_ciosy">[26]ceny!$D$17</definedName>
    <definedName name="rob_filar">[26]ceny!$D$16</definedName>
    <definedName name="rob_fund">[26]ceny!$D$13</definedName>
    <definedName name="rob_gzymsy">[26]ceny!$D$27</definedName>
    <definedName name="rob_kapy_chodnikowe_z_deską">[26]ceny!$D$25</definedName>
    <definedName name="rob_płyty_przejściowe">[26]ceny!$D$24</definedName>
    <definedName name="rob_przyczółek_korpus">[26]ceny!$D$14</definedName>
    <definedName name="rob_przyczółek_skrzydło">[26]ceny!$D$15</definedName>
    <definedName name="rob_ustrój_na_mokro">[26]ceny!$D$19</definedName>
    <definedName name="rob_ustrój_nadbeton">[26]ceny!$D$21</definedName>
    <definedName name="rob_ustrój_nasuwany">[26]ceny!$D$20</definedName>
    <definedName name="rob_ustrój_PKT_cz_na_mokro">[26]ceny!$D$22</definedName>
    <definedName name="Robert">'[117]106.Przepust DK36'!#REF!</definedName>
    <definedName name="roboc">[118]Definicje!$C$2</definedName>
    <definedName name="robocizna">#REF!</definedName>
    <definedName name="robocizna_100mm_250mm">'[119]Kanał - rob'!$H$13</definedName>
    <definedName name="robocizna_300mm_500mm">'[119]Kanał - rob'!$H$14</definedName>
    <definedName name="robocizna_600mm_800mm">'[119]Kanał - rob'!$H$15</definedName>
    <definedName name="robocizna_900mm_1200mm">'[119]Kanał - rob'!$H$16</definedName>
    <definedName name="Robocizna10">[87]Zestawienie!#REF!</definedName>
    <definedName name="Robocizna8">[87]Zestawienie!#REF!</definedName>
    <definedName name="Robocizna9">[87]Zestawienie!#REF!</definedName>
    <definedName name="Roboczo_Godzin1">#REF!</definedName>
    <definedName name="Roboczo_Godzin10">[87]Zestawienie!#REF!</definedName>
    <definedName name="Roboczo_Godzin2">#REF!</definedName>
    <definedName name="Roboczo_Godzin3">#REF!</definedName>
    <definedName name="Roboczo_Godzin4">#REF!</definedName>
    <definedName name="Roboczo_Godzin5">#REF!</definedName>
    <definedName name="Roboczo_Godzin8">[7]Zestawienie!#REF!</definedName>
    <definedName name="Roboczo_Godzin9">[87]Zestawienie!#REF!</definedName>
    <definedName name="robopg">'[120]PG-5'!$Y$1</definedName>
    <definedName name="ROBOTY_DROGOWE">#REF!</definedName>
    <definedName name="ROBOTY_MOSTOWE">#REF!</definedName>
    <definedName name="rockton15">[33]Cj!$E$92</definedName>
    <definedName name="rockton5">[33]Cj!$E$93</definedName>
    <definedName name="rockton7">[33]Cj!$E$91</definedName>
    <definedName name="roofmate_10cm">[33]Cj!$E$101</definedName>
    <definedName name="roz">#REF!</definedName>
    <definedName name="Rozbiórki">100</definedName>
    <definedName name="rozkusz">#REF!</definedName>
    <definedName name="rozkusz_bet">[121]bet_rozkusze!$E$11</definedName>
    <definedName name="rozkusz_bet_chudziak">[121]bet_rozkusze!$E$7</definedName>
    <definedName name="rozkusz_bet_fund">[121]bet_rozkusze!$E$8</definedName>
    <definedName name="rozkusz_bet_korpus">[121]bet_rozkusze!$E$9</definedName>
    <definedName name="rozkusz_bet_ustrój">[121]bet_rozkusze!$E$10</definedName>
    <definedName name="rozkusz_chudziak">[26]ceny!$D$55</definedName>
    <definedName name="rozkusz_fundament">[26]ceny!$D$56</definedName>
    <definedName name="rozkusz_gzyms">[26]ceny!$D$61</definedName>
    <definedName name="rozkusz_kapa">[26]ceny!$D$59</definedName>
    <definedName name="rozkusz_płyta_przejściowa">[26]ceny!$D$60</definedName>
    <definedName name="rozkusz_podpora">[26]ceny!$D$57</definedName>
    <definedName name="rozkusz_ustrój">[26]ceny!$D$58</definedName>
    <definedName name="rozkusz_zbrojenie">[26]ceny!$D$54</definedName>
    <definedName name="rr">[122]Przodek!$J$1:$K$8</definedName>
    <definedName name="Rundflex">#REF!</definedName>
    <definedName name="rur">[17]Ceny!$B$97</definedName>
    <definedName name="Rura_HelCor800">1500</definedName>
    <definedName name="rurk2">[17]Ceny!$B$175</definedName>
    <definedName name="rury">[33]Cj!$E$114</definedName>
    <definedName name="ruszt_50">'[33]g-k'!$X$22</definedName>
    <definedName name="ruszt_75">'[33]g-k'!$X$33</definedName>
    <definedName name="rynek">#REF!</definedName>
    <definedName name="rynny">[33]Cj!$E$113</definedName>
    <definedName name="rz">#REF!</definedName>
    <definedName name="rz_trw">[83]BILANS!#REF!</definedName>
    <definedName name="rzecz_fin">#REF!</definedName>
    <definedName name="rzecz_fin_p">#REF!</definedName>
    <definedName name="rzo">[123]zestawienie!$K$2</definedName>
    <definedName name="S">'[5]specyfikacje oznaczenia'!$B$22</definedName>
    <definedName name="s_2.5">#REF!</definedName>
    <definedName name="s_peł">#REF!</definedName>
    <definedName name="s_pien">[83]BILANS!#REF!</definedName>
    <definedName name="s_poz">#REF!</definedName>
    <definedName name="sa">'[66]Obiekt nr 2 w km 5_451_91 '!#REF!</definedName>
    <definedName name="sacz">[17]Ceny!$B$67</definedName>
    <definedName name="sad">[124]Opcje!$B$2</definedName>
    <definedName name="sadfsdf">[125]Opcje!$B$2</definedName>
    <definedName name="sap">#REF!</definedName>
    <definedName name="SAPCO">2*4.4*1100</definedName>
    <definedName name="SAPCOPA">5*4.4*1100</definedName>
    <definedName name="SAPIC">14430</definedName>
    <definedName name="SAPMIKON">5*4.4*1100</definedName>
    <definedName name="SAPMIOP">5*5000</definedName>
    <definedName name="SAPMISZK">4.4*1100*10</definedName>
    <definedName name="SAPSERI">1140000*0.15*4.2925/12</definedName>
    <definedName name="SAPSERII">1140000*0.15*4.2319/12</definedName>
    <definedName name="SAPSERIII">1140000*0.15*4.2019/12</definedName>
    <definedName name="SAPSERIV">1140000*0.15*4.2774/12</definedName>
    <definedName name="sączek">#REF!</definedName>
    <definedName name="sączek_materiał">[26]ceny!$D$80</definedName>
    <definedName name="sączek_montaż">[26]ceny!$D$81</definedName>
    <definedName name="sączki">[56]Definicje!$B$31</definedName>
    <definedName name="sc">[17]Ceny!$B$88</definedName>
    <definedName name="scho">[17]Ceny!$B$24</definedName>
    <definedName name="schody">#REF!</definedName>
    <definedName name="scianka_pozostawiona">#REF!</definedName>
    <definedName name="scianka_tymczasowa">#REF!</definedName>
    <definedName name="SCIEKI">1608/12</definedName>
    <definedName name="Sciezka">#REF!</definedName>
    <definedName name="scp">[17]Ceny!$B$71</definedName>
    <definedName name="scs">[17]Ceny!$B$86</definedName>
    <definedName name="sd">#REF!</definedName>
    <definedName name="sep">[17]Ceny!#REF!</definedName>
    <definedName name="sez">'[5]specyfikacje oznaczenia'!$B$38</definedName>
    <definedName name="sfawefga" hidden="1">#REF!</definedName>
    <definedName name="SHARED_FORMULA_12_32_12_32_3">#REF!*#REF!+#REF!*#REF!</definedName>
    <definedName name="SHARED_FORMULA_9_32_9_32_3">#REF!-#REF!</definedName>
    <definedName name="siatka">'[126]Estak. O-E3iE4'!#REF!</definedName>
    <definedName name="siatki_ochronne">[26]balustrady!$F$21</definedName>
    <definedName name="silikat12">[33]mury!$M$31</definedName>
    <definedName name="silikat15">[33]mury!$M$28</definedName>
    <definedName name="silikat18">[33]mury!$M$25</definedName>
    <definedName name="silikat24">[33]mury!$M$22</definedName>
    <definedName name="silikat8">[33]mury!$M$34</definedName>
    <definedName name="silka12">[33]mury!$M$16</definedName>
    <definedName name="silka15">[33]mury!$M$13</definedName>
    <definedName name="silka18">[33]mury!$M$10</definedName>
    <definedName name="silka24">[33]mury!$M$7</definedName>
    <definedName name="silka8">[33]mury!$M$19</definedName>
    <definedName name="Sklejka_PCV">#REF!</definedName>
    <definedName name="sklejka_topolowa">[26]ceny!$D$73</definedName>
    <definedName name="skropienie_bit">#REF!</definedName>
    <definedName name="skropienie_niebit">#REF!</definedName>
    <definedName name="skrzynka">#REF!</definedName>
    <definedName name="SLOWAMI">#REF!</definedName>
    <definedName name="Słupy">[33]żelbet!$AM$154</definedName>
    <definedName name="Słupy_2">[33]żelbet!$AM$155</definedName>
    <definedName name="SMA">#REF!</definedName>
    <definedName name="SMA_wb">#REF!</definedName>
    <definedName name="SPIC">21000</definedName>
    <definedName name="SPŁAW_WYK">#REF!</definedName>
    <definedName name="SPODROCK_5cm">[33]Cj!$E$99</definedName>
    <definedName name="spr">[17]Ceny!$B$12</definedName>
    <definedName name="sprz_kosz">#REF!</definedName>
    <definedName name="sprz_mar">#REF!</definedName>
    <definedName name="Sprz_przych">#REF!</definedName>
    <definedName name="sprzedaz_p">#REF!</definedName>
    <definedName name="SprzedazE17">#REF!</definedName>
    <definedName name="sprzęt">#REF!</definedName>
    <definedName name="Sprzęt1">[61]Zestawienie!$C$11</definedName>
    <definedName name="Sprzęt10">[87]Zestawienie!#REF!</definedName>
    <definedName name="Sprzęt2">[61]Zestawienie!$D$11</definedName>
    <definedName name="Sprzęt3">[61]Zestawienie!$E$11</definedName>
    <definedName name="Sprzęt4">[61]Zestawienie!$F$11</definedName>
    <definedName name="Sprzęt5">[61]Zestawienie!$G$11</definedName>
    <definedName name="Sprzęt8">[87]Zestawienie!#REF!</definedName>
    <definedName name="Sprzęt9">[87]Zestawienie!#REF!</definedName>
    <definedName name="srodki">'[123]Wisla Smiala - PRCiP'!$N$25</definedName>
    <definedName name="SS">132954.327</definedName>
    <definedName name="SS_2">#REF!</definedName>
    <definedName name="sss" hidden="1">#REF!</definedName>
    <definedName name="ssss">#REF!</definedName>
    <definedName name="ssss22">#REF!</definedName>
    <definedName name="ST">#REF!</definedName>
    <definedName name="ST.MIAST0_ZLEC">#REF!</definedName>
    <definedName name="ST.MIASTO_SUMA">#REF!</definedName>
    <definedName name="ST.MIASTO_WYK">#REF!</definedName>
    <definedName name="ST.MIASTO_ZLECEN">#REF!</definedName>
    <definedName name="st_ma_02">[127]Żelbet!$J$24</definedName>
    <definedName name="st_ma_03">[127]Żelbet!$K$24</definedName>
    <definedName name="ST_MIAST0_ZLEC">"#ref!"</definedName>
    <definedName name="ST_MIASTO_SUMA">"#ref!"</definedName>
    <definedName name="ST_MIASTO_WYK">"#ref!"</definedName>
    <definedName name="ST_MIASTO_ZLECEN">"#ref!"</definedName>
    <definedName name="sta">[17]Ceny!$B$11</definedName>
    <definedName name="stab">[42]kruszywa!#REF!</definedName>
    <definedName name="stab_1_5">#REF!</definedName>
    <definedName name="stab_2_5">#REF!</definedName>
    <definedName name="stabilizacja">[33]Cj!$E$134</definedName>
    <definedName name="stal">[128]Definicje!$C$3</definedName>
    <definedName name="stal_12">"żelbet!$ae$446"</definedName>
    <definedName name="stal2">[128]Definicje!$C$4</definedName>
    <definedName name="Stałe">#REF!</definedName>
    <definedName name="stare_k1">#REF!</definedName>
    <definedName name="stare_k2">#REF!</definedName>
    <definedName name="STAROŁ_WYK">#REF!</definedName>
    <definedName name="STAROŁ_ZLEC">#REF!</definedName>
    <definedName name="Stawka_dzierzawy">#REF!</definedName>
    <definedName name="stawka_robocizny">[129]DROGA!$J$3</definedName>
    <definedName name="stopy">[33]żelbet!$AM$75</definedName>
    <definedName name="Stopy_fundamentowe">[33]żelbet!$AM$74</definedName>
    <definedName name="Stopy_fundamentowe_do_2_5m3">[33]żelbet!$AM$72</definedName>
    <definedName name="Stopy_fundamentowe_pow_2_5m3">[33]żelbet!$AM$73</definedName>
    <definedName name="stowarz">#REF!</definedName>
    <definedName name="stozk">[17]Ceny!#REF!</definedName>
    <definedName name="stozk2">[17]Ceny!$B$93</definedName>
    <definedName name="STR">79112</definedName>
    <definedName name="strab">[77]D2_odc_I!#REF!</definedName>
    <definedName name="Strefa_przejściowa">150</definedName>
    <definedName name="strop_monolityczny_2_gr_24">[33]żelbet!$AM$235</definedName>
    <definedName name="strop_monolityczny_3_gr_25">[33]żelbet!$AM$257</definedName>
    <definedName name="strop_monolityczny_gr_24">[33]żelbet!$AM$187</definedName>
    <definedName name="strop_monolityczny_gr_26">[33]żelbet!$AM$185</definedName>
    <definedName name="stud">[17]Ceny!$B$176</definedName>
    <definedName name="stwyk">[130]WSPÓŁCZYNNIKI!#REF!</definedName>
    <definedName name="styrodur">[33]Cj!$E$84</definedName>
    <definedName name="styrodurr">[33]Cj!$E$67</definedName>
    <definedName name="styropian_fund">[33]Cj!$E$83</definedName>
    <definedName name="styropian_miekki">[33]Cj!$E$81</definedName>
    <definedName name="styropian_twardy">[33]Cj!$E$82</definedName>
    <definedName name="su">#REF!</definedName>
    <definedName name="subs">[77]D2_odc_I!#REF!</definedName>
    <definedName name="sucho">'[63]Wzmocnienia '!$L$57</definedName>
    <definedName name="sufit_montaz">[33]Cj!$E$79</definedName>
    <definedName name="sufit_woda">[33]Cj!$E$78</definedName>
    <definedName name="sufit_zwykly">[33]Cj!$E$77</definedName>
    <definedName name="Sum">#REF!</definedName>
    <definedName name="SUM_200">#REF!</definedName>
    <definedName name="SUM_K1">#REF!</definedName>
    <definedName name="SUM_K1_1">#REF!</definedName>
    <definedName name="SUM_K1_2">NA()</definedName>
    <definedName name="SUM_K1_20">#REF!</definedName>
    <definedName name="SUM_K1_20_1">#REF!</definedName>
    <definedName name="SUM_K1_21">#REF!</definedName>
    <definedName name="SUM_K1_21_1">#REF!</definedName>
    <definedName name="SUM_K1_28">#REF!</definedName>
    <definedName name="SUM_K1_28_1">#REF!</definedName>
    <definedName name="SUM_K1_29">#REF!</definedName>
    <definedName name="SUM_K1_29_1">#REF!</definedName>
    <definedName name="SUM_K1_30">#REF!</definedName>
    <definedName name="SUM_K1_30_1">#REF!</definedName>
    <definedName name="SUM_K1_31">#REF!</definedName>
    <definedName name="SUM_K1_31_1">#REF!</definedName>
    <definedName name="SUM_K1_32">#REF!</definedName>
    <definedName name="SUM_K1_32_1">#REF!</definedName>
    <definedName name="SUM_K1_33">#REF!</definedName>
    <definedName name="SUM_K1_33_1">#REF!</definedName>
    <definedName name="SUM_K1_34">#REF!</definedName>
    <definedName name="SUM_K1_34_1">#REF!</definedName>
    <definedName name="SUM_K1_35">#REF!</definedName>
    <definedName name="SUM_K1_35_1">#REF!</definedName>
    <definedName name="SUM_K1_36">#REF!</definedName>
    <definedName name="SUM_K1_36_1">#REF!</definedName>
    <definedName name="SUM_K1_37">#REF!</definedName>
    <definedName name="SUM_K1_37_1">#REF!</definedName>
    <definedName name="SUM_K1_38">#REF!</definedName>
    <definedName name="SUM_K1_38_1">#REF!</definedName>
    <definedName name="SUM_K10">#REF!</definedName>
    <definedName name="SUM_K10_1">#REF!</definedName>
    <definedName name="SUM_K10_2">NA()</definedName>
    <definedName name="SUM_K101">#REF!</definedName>
    <definedName name="SUM_K105">#REF!</definedName>
    <definedName name="SUM_K11">#REF!</definedName>
    <definedName name="SUM_K11_1">#REF!</definedName>
    <definedName name="SUM_K11_2">NA()</definedName>
    <definedName name="SUM_K12">#REF!</definedName>
    <definedName name="SUM_K12_1">#REF!</definedName>
    <definedName name="SUM_K12_2">NA()</definedName>
    <definedName name="SUM_K13">#REF!</definedName>
    <definedName name="SUM_K13_1">#REF!</definedName>
    <definedName name="SUM_K13_2">NA()</definedName>
    <definedName name="SUM_K14">#REF!</definedName>
    <definedName name="SUM_K14_1">#REF!</definedName>
    <definedName name="SUM_K14_2">NA()</definedName>
    <definedName name="SUM_K15">#REF!</definedName>
    <definedName name="SUM_K15_1">#REF!</definedName>
    <definedName name="SUM_K15_2">NA()</definedName>
    <definedName name="SUM_K16">#REF!</definedName>
    <definedName name="SUM_K16_1">#REF!</definedName>
    <definedName name="SUM_K16_2">NA()</definedName>
    <definedName name="SUM_K17">#REF!</definedName>
    <definedName name="SUM_K17_1">#REF!</definedName>
    <definedName name="SUM_K17_2">NA()</definedName>
    <definedName name="SUM_K18">#REF!</definedName>
    <definedName name="SUM_K18_1">#REF!</definedName>
    <definedName name="SUM_K18_2">NA()</definedName>
    <definedName name="SUM_K19">#REF!</definedName>
    <definedName name="SUM_K19_1">#REF!</definedName>
    <definedName name="SUM_K19_2">NA()</definedName>
    <definedName name="SUM_K2">#REF!</definedName>
    <definedName name="SUM_K2_1">#REF!</definedName>
    <definedName name="SUM_K2_2">NA()</definedName>
    <definedName name="SUM_K20">#REF!</definedName>
    <definedName name="SUM_K20_1">#REF!</definedName>
    <definedName name="SUM_K20_2">NA()</definedName>
    <definedName name="SUM_K21">#REF!</definedName>
    <definedName name="SUM_K21_1">#REF!</definedName>
    <definedName name="SUM_K21_2">NA()</definedName>
    <definedName name="SUM_K22">#REF!</definedName>
    <definedName name="SUM_K22_1">#REF!</definedName>
    <definedName name="SUM_K22_2">NA()</definedName>
    <definedName name="SUM_K23">#REF!</definedName>
    <definedName name="SUM_K23_1">#REF!</definedName>
    <definedName name="SUM_K23_2">NA()</definedName>
    <definedName name="SUM_K24">[131]D_21__POL!$G$402</definedName>
    <definedName name="SUM_K25">[131]D_22__POL!$G$402</definedName>
    <definedName name="SUM_K26">[131]E_01p_POL!$G$402</definedName>
    <definedName name="SUM_K3">#REF!</definedName>
    <definedName name="SUM_K3_1">#REF!</definedName>
    <definedName name="SUM_K3_2">NA()</definedName>
    <definedName name="SUM_K4">#REF!</definedName>
    <definedName name="SUM_K4_1">#REF!</definedName>
    <definedName name="SUM_K4_2">NA()</definedName>
    <definedName name="SUM_K5">#REF!</definedName>
    <definedName name="SUM_K5_1">#REF!</definedName>
    <definedName name="SUM_K5_2">NA()</definedName>
    <definedName name="SUM_K6">#REF!</definedName>
    <definedName name="SUM_K6_1">#REF!</definedName>
    <definedName name="SUM_K6_2">NA()</definedName>
    <definedName name="SUM_K7">#REF!</definedName>
    <definedName name="SUM_K7_1">#REF!</definedName>
    <definedName name="SUM_K7_2">NA()</definedName>
    <definedName name="SUM_K8">#REF!</definedName>
    <definedName name="SUM_K8_1">#REF!</definedName>
    <definedName name="SUM_K8_2">NA()</definedName>
    <definedName name="SUM_K9">#REF!</definedName>
    <definedName name="SUM_K9_1">#REF!</definedName>
    <definedName name="SUM_K9_2">NA()</definedName>
    <definedName name="suma">#REF!</definedName>
    <definedName name="SUMA_JOLA">#REF!</definedName>
    <definedName name="superrock20">[33]Cj!$E$89</definedName>
    <definedName name="superrock5">[33]Cj!$E$90</definedName>
    <definedName name="swfasagsg">#REF!</definedName>
    <definedName name="System">#REF!</definedName>
    <definedName name="sz">#REF!</definedName>
    <definedName name="sz_be">#REF!</definedName>
    <definedName name="sz_be.">#REF!</definedName>
    <definedName name="sz_fo">#REF!</definedName>
    <definedName name="sz_fp">#REF!</definedName>
    <definedName name="sz_ma">#REF!</definedName>
    <definedName name="sz_ma_01">[127]Żelbet!$I$24</definedName>
    <definedName name="sz_ma_01_doka">[127]Żelbet!$I$26</definedName>
    <definedName name="sz_ma_02_doka">[127]Żelbet!$J$26</definedName>
    <definedName name="sz_ma_03_doka">[127]Żelbet!$K$26</definedName>
    <definedName name="sz_ma_04">[127]Żelbet!$L$24</definedName>
    <definedName name="sz_ma_04_doka">[127]Żelbet!$L$26</definedName>
    <definedName name="sz_ma_07">[127]Żelbet!$M$24</definedName>
    <definedName name="sz_ma_07_doka">[127]Żelbet!$M$26</definedName>
    <definedName name="sz_ma_08">[127]Żelbet!$N$24</definedName>
    <definedName name="sz_ma_09">[127]Żelbet!$O$24</definedName>
    <definedName name="sz_ma_14">[127]Żelbet!$P$24</definedName>
    <definedName name="sz_ma_be">#REF!</definedName>
    <definedName name="sz_ma_f">[132]Żelbet!$E$23</definedName>
    <definedName name="sz_ma_fo">#REF!</definedName>
    <definedName name="sz_ma_fp">#REF!</definedName>
    <definedName name="sz_ma_m">[132]Żelbet!$J$23</definedName>
    <definedName name="sz_ma_mo">[133]Zelbet!$E$23</definedName>
    <definedName name="sz_ma_mo.">#REF!</definedName>
    <definedName name="sz_ma_p">[132]Żelbet!$F$23</definedName>
    <definedName name="sz_ma_pl">[43]beton!$K$23</definedName>
    <definedName name="sz_ma_prz">#REF!</definedName>
    <definedName name="sz_ma_sc">[43]beton!$G$23</definedName>
    <definedName name="sz_ma_st">#REF!</definedName>
    <definedName name="sz_ma_st.">#REF!</definedName>
    <definedName name="sz_ma_std">#REF!</definedName>
    <definedName name="sz_ma_stf">[43]beton!$E$23</definedName>
    <definedName name="sz_pf">#REF!</definedName>
    <definedName name="sz_pf.">#REF!</definedName>
    <definedName name="sz_pl">[43]beton!$E$18</definedName>
    <definedName name="sz_sc">[43]beton!$E$14</definedName>
    <definedName name="sz_sc.">#REF!</definedName>
    <definedName name="sz_sch">#REF!</definedName>
    <definedName name="sz_sch.">#REF!</definedName>
    <definedName name="sz_so">#REF!</definedName>
    <definedName name="sz_sp">#REF!</definedName>
    <definedName name="sz_sp.">#REF!</definedName>
    <definedName name="sz_sp2">#REF!</definedName>
    <definedName name="sz_st">#REF!</definedName>
    <definedName name="sz_st.">#REF!</definedName>
    <definedName name="sz_stf">[43]beton!$E$12</definedName>
    <definedName name="sz_stf.">#REF!</definedName>
    <definedName name="szcz_pod_wylicz">#REF!</definedName>
    <definedName name="szcz_pod_zam">#REF!</definedName>
    <definedName name="SZKOPER">2000</definedName>
    <definedName name="szlichta_gr_150">[33]Cj!$E$34</definedName>
    <definedName name="szlichta_gr_30">[33]Cj!$E$20</definedName>
    <definedName name="szlichta_gr_35">[33]Cj!$E$19</definedName>
    <definedName name="szlichta_gr_40">[33]Cj!$E$18</definedName>
    <definedName name="szlichta_gr_45">[33]Cj!$E$17</definedName>
    <definedName name="szlichta_gr_50">[33]Cj!$E$15</definedName>
    <definedName name="szlichta_gr_55">[33]Cj!$E$26</definedName>
    <definedName name="szlichta_gr_60">[33]Cj!$E$27</definedName>
    <definedName name="szlichta_gr_65">[33]Cj!$E$28</definedName>
    <definedName name="szlichta_gr_70">[33]Cj!$E$29</definedName>
    <definedName name="szlichta_gr_75">[33]Cj!$E$30</definedName>
    <definedName name="szlichta_gr_80">[33]Cj!$E$31</definedName>
    <definedName name="szlichta_gr_85">[33]Cj!$E$32</definedName>
    <definedName name="szlichta_gr_90">[33]Cj!$E$33</definedName>
    <definedName name="szpachlowanie">[33]Cj!$E$11</definedName>
    <definedName name="szst_778">#REF!</definedName>
    <definedName name="szumam">#REF!</definedName>
    <definedName name="ściana_1">'[33]Płytki gresowe i ceramiczne'!$G$12</definedName>
    <definedName name="ścianka_stała">#REF!</definedName>
    <definedName name="ścianka_szczelna">[56]Definicje!$B$34</definedName>
    <definedName name="ścianka_szczelna_technologiczna">[26]ceny!$D$106</definedName>
    <definedName name="ścianka_tymczasowa">#REF!</definedName>
    <definedName name="Ścianki_szczelne_pozostawione">650</definedName>
    <definedName name="Ścianki_szczelne_wyciągane">400</definedName>
    <definedName name="ścianki_wyrywane">[134]Definicje!$B$91</definedName>
    <definedName name="ściany_2_gr_15">[33]żelbet!$AM$137</definedName>
    <definedName name="ściany_gr_15">[33]żelbet!$AM$106</definedName>
    <definedName name="ściany_gr_20">[33]żelbet!$AM$101</definedName>
    <definedName name="ściany_gr_25">[33]żelbet!$AM$96</definedName>
    <definedName name="ściany_gr_30">[33]żelbet!$AM$91</definedName>
    <definedName name="ścieki_skarpowe">[26]ceny!$D$144</definedName>
    <definedName name="ścier">[10]masy!#REF!</definedName>
    <definedName name="ścieralna">#REF!</definedName>
    <definedName name="ścieralna_BA">#REF!</definedName>
    <definedName name="ścieralna_wb">#REF!</definedName>
    <definedName name="ść">[17]Ceny!$B$120</definedName>
    <definedName name="śćw">[17]Ceny!$B$118</definedName>
    <definedName name="t">'[5]specyfikacje oznaczenia'!$B$23</definedName>
    <definedName name="TABLE" hidden="1">#REF!</definedName>
    <definedName name="TABLE.OUT" hidden="1">#REF!</definedName>
    <definedName name="TABLE_1">'[135]Zał_ 1 Drzewa i krzewy'!#REF!</definedName>
    <definedName name="TABLE_2">#REF!</definedName>
    <definedName name="TABLE_2_3">#REF!</definedName>
    <definedName name="TABLE_2_4">#REF!</definedName>
    <definedName name="TABLE_3">#REF!</definedName>
    <definedName name="TABLE_3_3">#REF!</definedName>
    <definedName name="TABLE_3_4">#REF!</definedName>
    <definedName name="TABLE_4">#REF!</definedName>
    <definedName name="TABLE_4_3">#REF!</definedName>
    <definedName name="TABLE_4_4">#REF!</definedName>
    <definedName name="TABLE_5">'[136]Zał_ 1 Drzewa i krzewy'!#REF!</definedName>
    <definedName name="TABLE_5_3">#REF!</definedName>
    <definedName name="TABLE_5_4">#REF!</definedName>
    <definedName name="TABLE2">'[137]Zał_ 1 Drzewa i krzewy'!#REF!</definedName>
    <definedName name="tapeta">[33]Cj!$E$144</definedName>
    <definedName name="tarcica_zł_m3">[26]ceny!$D$71</definedName>
    <definedName name="taśma_dylatacyjna_przyczółka">[26]ceny!$D$152</definedName>
    <definedName name="tawrdolany">#REF!</definedName>
    <definedName name="TELECOMIC">13000</definedName>
    <definedName name="TELECOMODM">2200</definedName>
    <definedName name="TELPER">750</definedName>
    <definedName name="teren">[17]Ceny!$B$90</definedName>
    <definedName name="TLMB15">[33]mury!$M$192</definedName>
    <definedName name="TLMB20">[33]mury!$M$189</definedName>
    <definedName name="tluczen">[33]Cj!$E$131</definedName>
    <definedName name="Todo">#REF!</definedName>
    <definedName name="Tpte2" hidden="1">#REF!</definedName>
    <definedName name="TpteArce" hidden="1">#REF!</definedName>
    <definedName name="TpteST2" hidden="1">#REF!</definedName>
    <definedName name="TRANSPORT">2940/12</definedName>
    <definedName name="transport_kruszywo">#REF!</definedName>
    <definedName name="transport_masy">#REF!</definedName>
    <definedName name="transport_piasek">#REF!</definedName>
    <definedName name="Transport10">[87]Zestawienie!#REF!</definedName>
    <definedName name="Transport8">[87]Zestawienie!#REF!</definedName>
    <definedName name="Transport9">[87]Zestawienie!#REF!</definedName>
    <definedName name="TS">#N/A</definedName>
    <definedName name="TT" hidden="1">#REF!</definedName>
    <definedName name="twardolany">#REF!</definedName>
    <definedName name="tynk_cem_wap">[33]Cj!$E$10</definedName>
    <definedName name="tynk_gipsowy">[33]Cj!$E$9</definedName>
    <definedName name="Tytuł">#REF!</definedName>
    <definedName name="_xlnm.Print_Titles">#REF!</definedName>
    <definedName name="u_sto">#REF!</definedName>
    <definedName name="u_zal">#REF!</definedName>
    <definedName name="UBEZPIECZENIE">480/12</definedName>
    <definedName name="uch">[17]Ceny!$B$36</definedName>
    <definedName name="uciąglenie_nawierzchni_siatką">[26]ceny!$D$154</definedName>
    <definedName name="ulma">[17]Ceny!#REF!</definedName>
    <definedName name="ulma1">[17]Ceny!#REF!</definedName>
    <definedName name="umocnienie_kamieniem_polnym">[26]ceny!$D$143</definedName>
    <definedName name="Umocnienie_skarp">100</definedName>
    <definedName name="unad">'[34]zestawienie-materialyrobocizna'!$C$8</definedName>
    <definedName name="unigrunt">[33]Cj!$E$53</definedName>
    <definedName name="upust">#REF!</definedName>
    <definedName name="URZ">107888.08</definedName>
    <definedName name="USBANK">360/12</definedName>
    <definedName name="usd">#REF!</definedName>
    <definedName name="usd.">#REF!</definedName>
    <definedName name="used1">'[138]Drogi, dojazdowe, place skład '!#REF!</definedName>
    <definedName name="USOBIN">2400/12</definedName>
    <definedName name="uspe1">'[138]Drogi, dojazdowe, place skład '!#REF!</definedName>
    <definedName name="uspe2">'[138]Drogi, dojazdowe, place skład '!#REF!</definedName>
    <definedName name="uspe3">'[138]Drogi, dojazdowe, place skład '!#REF!</definedName>
    <definedName name="uspe4">'[138]Drogi, dojazdowe, place skład '!#REF!</definedName>
    <definedName name="uspe5">'[138]Drogi, dojazdowe, place skład '!#REF!</definedName>
    <definedName name="USTELECOM">220000/11*1.15</definedName>
    <definedName name="ustrój_wbud">[56]Definicje!$B$24</definedName>
    <definedName name="usuniecie_budow">[33]Cj!$E$122</definedName>
    <definedName name="usuniecie_humusu">[33]Cj!$E$121</definedName>
    <definedName name="uswd1">'[138]Drogi, dojazdowe, place skład '!#REF!</definedName>
    <definedName name="uswd10">'[138]Drogi, dojazdowe, place skład '!#REF!</definedName>
    <definedName name="uswd11">'[138]Drogi, dojazdowe, place skład '!#REF!</definedName>
    <definedName name="uswd2">'[138]Drogi, dojazdowe, place skład '!#REF!</definedName>
    <definedName name="uswd3">'[138]Drogi, dojazdowe, place skład '!#REF!</definedName>
    <definedName name="uswd4">'[138]Drogi, dojazdowe, place skład '!#REF!</definedName>
    <definedName name="uswd5">'[138]Drogi, dojazdowe, place skład '!#REF!</definedName>
    <definedName name="uswd6">'[138]Drogi, dojazdowe, place skład '!#REF!</definedName>
    <definedName name="uswd7">'[138]Drogi, dojazdowe, place skład '!#REF!</definedName>
    <definedName name="uswd8">'[138]Drogi, dojazdowe, place skład '!#REF!</definedName>
    <definedName name="uswd9">'[138]Drogi, dojazdowe, place skład '!#REF!</definedName>
    <definedName name="uszcz">[17]Ceny!#REF!</definedName>
    <definedName name="Uszczelnienia_kitem">100</definedName>
    <definedName name="uu">[14]APO!$A$5:$B$9</definedName>
    <definedName name="waluta">[139]Opcje!$B$2</definedName>
    <definedName name="waluta1">[140]Opcje!$B$2</definedName>
    <definedName name="wb_pal">[141]beton!$L$54</definedName>
    <definedName name="wb_rura">#REF!</definedName>
    <definedName name="wb_rura_lad">#REF!</definedName>
    <definedName name="wb_rura_w">#REF!</definedName>
    <definedName name="wbudowanie_masy">#REF!</definedName>
    <definedName name="wbudowanie_wyrównawcza">#REF!</definedName>
    <definedName name="wd">#REF!</definedName>
    <definedName name="we">#REF!</definedName>
    <definedName name="welna_dach">[33]Cj!$E$58</definedName>
    <definedName name="wełna_dach">[33]Cj!$E$86</definedName>
    <definedName name="wentylacja_ustroju_skrzynkowego">[26]ceny!$D$156</definedName>
    <definedName name="WersjaAngielska">#REF!</definedName>
    <definedName name="wewaeadzD">#REF!</definedName>
    <definedName name="wfohsdgkfdg">#REF!</definedName>
    <definedName name="wiaz">'[95]Kruszywa i kamień'!#REF!</definedName>
    <definedName name="wiąż">#REF!</definedName>
    <definedName name="wiąż16">[10]masy!#REF!</definedName>
    <definedName name="wiąż20">[10]masy!#REF!</definedName>
    <definedName name="wiąż25">[10]masy!#REF!</definedName>
    <definedName name="wiążąca">#REF!</definedName>
    <definedName name="wiążąca_wb">#REF!</definedName>
    <definedName name="wibro">'[63]Wzmocnienia '!$L$59</definedName>
    <definedName name="Wieńce">[33]żelbet!$AM$348</definedName>
    <definedName name="Wieńce_2">[33]żelbet!$AM$349</definedName>
    <definedName name="wier_itw">#REF!</definedName>
    <definedName name="wier_otw">#REF!</definedName>
    <definedName name="WILDA_WYK">#REF!</definedName>
    <definedName name="WINIARY_WYK">#REF!</definedName>
    <definedName name="WINIARY_WYK1">#REF!</definedName>
    <definedName name="WINIARY_ZLEC">#REF!</definedName>
    <definedName name="własna_rozsz_płyta">#REF!</definedName>
    <definedName name="własna_rozsz_pod">#REF!</definedName>
    <definedName name="własna_rozsz_pop">#REF!</definedName>
    <definedName name="własna_skurcz_peł">#REF!</definedName>
    <definedName name="własna_skurcz_poz">#REF!</definedName>
    <definedName name="WN">#REF!</definedName>
    <definedName name="WNM">5567447.95</definedName>
    <definedName name="wod">[98]Stawki!$C$10</definedName>
    <definedName name="wpd">[17]Ceny!#REF!</definedName>
    <definedName name="wpis">#REF!</definedName>
    <definedName name="wpu">[17]Ceny!$B$65</definedName>
    <definedName name="wpust">[33]Cj!$E$108</definedName>
    <definedName name="wq">#REF!</definedName>
    <definedName name="ws">#REF!</definedName>
    <definedName name="wsk">#REF!</definedName>
    <definedName name="wsp">#REF!</definedName>
    <definedName name="wsp.W">[142]Wodociąg!#REF!</definedName>
    <definedName name="wsp_W">NA()</definedName>
    <definedName name="WspKorA">#REF!</definedName>
    <definedName name="WspKorB">#REF!</definedName>
    <definedName name="WspKorC">#REF!</definedName>
    <definedName name="WspKorD">#REF!</definedName>
    <definedName name="Wspornik_dla_zwierząt">150</definedName>
    <definedName name="współ_KO">[143]KO!$J$69</definedName>
    <definedName name="wsps">[80]KP.całość!#REF!</definedName>
    <definedName name="wspx">[80]KP.całość!#REF!</definedName>
    <definedName name="WszystkieFirmy">#REF!</definedName>
    <definedName name="wu">#REF!</definedName>
    <definedName name="ww">'[5]specyfikacje oznaczenia'!$B$24</definedName>
    <definedName name="www">[144]Tablas!$C$5:$C$6</definedName>
    <definedName name="wwwe">#REF!</definedName>
    <definedName name="wy">[50]Współczynniki!$H$2</definedName>
    <definedName name="wycieraczki_wew">[33]Cj!$E$117</definedName>
    <definedName name="wycieraczki_zew">[33]Cj!$E$118</definedName>
    <definedName name="wyk">[17]Ceny!$B$6</definedName>
    <definedName name="wyk_1">'[95]Kruszywa i kamień'!#REF!</definedName>
    <definedName name="wyk_6">'[95]Kruszywa i kamień'!#REF!</definedName>
    <definedName name="wyk_9">'[95]Kruszywa i kamień'!#REF!</definedName>
    <definedName name="wyk_odk">'[95]Kruszywa i kamień'!#REF!</definedName>
    <definedName name="wyk_recz">'[95]Kruszywa i kamień'!#REF!</definedName>
    <definedName name="wykladzina1">[33]wykladziny!$M$4</definedName>
    <definedName name="wykladzina2">[33]wykladziny!$M$5</definedName>
    <definedName name="wykładzina">[33]Cj!$E$147</definedName>
    <definedName name="wyko">'[99]koszty bezpośrednie'!$O$8</definedName>
    <definedName name="Wykonanie_nasypów_mechanicznie_z_gruntu_kat._I_VI">'[145]Węzeł drogowy'!#REF!</definedName>
    <definedName name="wykop">#REF!</definedName>
    <definedName name="wykop_odkład">[33]Cj!$E$123</definedName>
    <definedName name="wykop_robocizna">[26]ceny!$D$6</definedName>
    <definedName name="wykop_wywoz">[33]Cj!$E$124</definedName>
    <definedName name="wykopy">[134]Definicje!$B$3</definedName>
    <definedName name="wykw">'[99]koszty bezpośrednie'!$O$9</definedName>
    <definedName name="wyl">[17]Ceny!$B$98</definedName>
    <definedName name="wylewka_wykładzina">[33]Cj!$E$36</definedName>
    <definedName name="wymb10">[17]Ceny!$B$148</definedName>
    <definedName name="Wymiana_gruntu">80</definedName>
    <definedName name="wyp_roz">#REF!</definedName>
    <definedName name="wyp_skurcz">#REF!</definedName>
    <definedName name="wypelnienie">'[34]zestawienie-materialyrobocizna'!$C$9</definedName>
    <definedName name="Wypełnienie_humusem">30</definedName>
    <definedName name="wyrównanie">#REF!</definedName>
    <definedName name="wyrównanie_wb">#REF!</definedName>
    <definedName name="wz">[146]nawierzchnia!#REF!</definedName>
    <definedName name="Wzmocnienie">#REF!</definedName>
    <definedName name="x">'[5]specyfikacje oznaczenia'!$B$25</definedName>
    <definedName name="XERO">960/12</definedName>
    <definedName name="XX">[70]Tablas!$A$5:$B$9</definedName>
    <definedName name="xxx">NA()</definedName>
    <definedName name="xxxx">#REF!</definedName>
    <definedName name="ytong11">[33]mury!$M$144</definedName>
    <definedName name="ytong15">[33]mury!$M$147</definedName>
    <definedName name="ytong17">[33]mury!$M$150</definedName>
    <definedName name="ytong20">[33]mury!$M$153</definedName>
    <definedName name="ytong24">[33]mury!$M$156</definedName>
    <definedName name="ytong30">[33]mury!$M$159</definedName>
    <definedName name="ytong36">[33]mury!$M$162</definedName>
    <definedName name="ytong40">[33]mury!$M$165</definedName>
    <definedName name="ytong48">[33]mury!$M$168</definedName>
    <definedName name="yyy">#REF!</definedName>
    <definedName name="z">'[5]specyfikacje oznaczenia'!$B$27</definedName>
    <definedName name="z_kowa">#REF!</definedName>
    <definedName name="Zab_antykorozyjne">#REF!</definedName>
    <definedName name="Zabezpieczenie_stali">150</definedName>
    <definedName name="zalez">#REF!</definedName>
    <definedName name="zam_rozsz_płyta">#REF!</definedName>
    <definedName name="zam_rozsz_pod">#REF!</definedName>
    <definedName name="zam_rozsz_pop">#REF!</definedName>
    <definedName name="zam_skurcz_peł">#REF!</definedName>
    <definedName name="zam_skurcz_poz">#REF!</definedName>
    <definedName name="zapasy">#REF!</definedName>
    <definedName name="zapl">[98]zaplecza!$I$158</definedName>
    <definedName name="Zaplecze_Wykonawcy">[61]Zestawienie!$C$34</definedName>
    <definedName name="zas">[17]Ceny!$B$8</definedName>
    <definedName name="zasi">[17]Ceny!$B$9</definedName>
    <definedName name="zask">[17]Ceny!#REF!</definedName>
    <definedName name="zask1">[17]Ceny!#REF!</definedName>
    <definedName name="zasłony">[33]Cj!$E$143</definedName>
    <definedName name="zasyp">[42]kruszywa!#REF!</definedName>
    <definedName name="zasypanie">[33]Cj!$E$125</definedName>
    <definedName name="zasypanie_zdowozu">[33]Cj!$E$126</definedName>
    <definedName name="zasypka">#REF!</definedName>
    <definedName name="zasypka_ław">[26]ceny!$D$8</definedName>
    <definedName name="zasypki">[134]Definicje!$B$4</definedName>
    <definedName name="zatw">[51]START!$J$39</definedName>
    <definedName name="zb">[147]beton!$J$40</definedName>
    <definedName name="zb.">#REF!</definedName>
    <definedName name="zb_10">#REF!</definedName>
    <definedName name="zb_be">#REF!</definedName>
    <definedName name="zb_la">[148]Żelbet!#REF!</definedName>
    <definedName name="zb_ma">#REF!</definedName>
    <definedName name="zb_ma1">#REF!</definedName>
    <definedName name="zb_mat">#REF!</definedName>
    <definedName name="zb_mo">#REF!</definedName>
    <definedName name="zb_mon">#REF!</definedName>
    <definedName name="zb_mont">#REF!</definedName>
    <definedName name="zb_mw">#REF!</definedName>
    <definedName name="zb_pal">#REF!</definedName>
    <definedName name="zb_pf">#REF!</definedName>
    <definedName name="zb_rg">#REF!</definedName>
    <definedName name="zb_rg.">#REF!</definedName>
    <definedName name="zb_s">[133]Zelbet!$D$49</definedName>
    <definedName name="zb_sc">#REF!</definedName>
    <definedName name="zb_sch">[148]Żelbet!#REF!</definedName>
    <definedName name="zb_sp">#REF!</definedName>
    <definedName name="zb_st">[148]Żelbet!#REF!</definedName>
    <definedName name="zb_stf">#REF!</definedName>
    <definedName name="zb_stop">#REF!</definedName>
    <definedName name="zb_w">[149]Zelbet!$D$49</definedName>
    <definedName name="Zbro_Montaż">[56]Definicje!$B$17</definedName>
    <definedName name="Zbro_Prefabrykaty">[56]Definicje!$B$16</definedName>
    <definedName name="zbroj">[33]żelbet!$AK$443</definedName>
    <definedName name="zbroj_dźwig">'[52]19'!$D$36</definedName>
    <definedName name="zbroj_kosze">[26]ceny!$D$38</definedName>
    <definedName name="zbroj_mat">'[52]19'!$D$33</definedName>
    <definedName name="zbroj_montażowe">[121]bet_rozkusze!$E$5</definedName>
    <definedName name="zbroj_rob">'[52]19'!$D$35</definedName>
    <definedName name="zbrojenie">#REF!</definedName>
    <definedName name="zbrojenie_rozproszone_szlichta">[33]Cj!$E$16</definedName>
    <definedName name="zbrojenie_siatka_szlichta">[33]Cj!$E$21</definedName>
    <definedName name="zbrojmat">'[34]zestawienie-materialyrobocizna'!$B$3</definedName>
    <definedName name="zbrojwyk">'[34]zestawienie-materialyrobocizna'!$C$3</definedName>
    <definedName name="Zestawienie_nr">#REF!</definedName>
    <definedName name="ZFS">45</definedName>
    <definedName name="ziemne1">#REF!</definedName>
    <definedName name="zn">[17]Ceny!$B$56</definedName>
    <definedName name="zob_dl">[83]BILANS!#REF!</definedName>
    <definedName name="zob_dlug">#REF!</definedName>
    <definedName name="zob_kr">[83]BILANS!#REF!</definedName>
    <definedName name="zob_krot">#REF!</definedName>
    <definedName name="ZUS">1.230165</definedName>
    <definedName name="zwer_ryz">#REF!</definedName>
    <definedName name="zwir">#REF!</definedName>
    <definedName name="zysk">#REF!</definedName>
    <definedName name="zyw">[17]Ceny!#REF!</definedName>
    <definedName name="zzz" hidden="1">'[20]P. control'!#REF!</definedName>
    <definedName name="zzzzzzzzzzzzzz">#REF!</definedName>
    <definedName name="ŻEGRZE_WYK">#REF!</definedName>
    <definedName name="żwir">[42]kruszywa!#REF!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5" l="1"/>
  <c r="C6" i="3" s="1"/>
  <c r="G17" i="27"/>
  <c r="C9" i="3"/>
  <c r="G38" i="22"/>
  <c r="G43" i="22" s="1"/>
  <c r="G42" i="22"/>
  <c r="G22" i="22"/>
  <c r="G15" i="22"/>
  <c r="G8" i="22"/>
  <c r="G9" i="22"/>
  <c r="G10" i="22"/>
  <c r="G11" i="22"/>
  <c r="G12" i="22"/>
  <c r="G13" i="22"/>
  <c r="G14" i="22"/>
  <c r="G18" i="22"/>
  <c r="G19" i="22"/>
  <c r="G20" i="22"/>
  <c r="G21" i="22"/>
  <c r="G24" i="22"/>
  <c r="G25" i="22"/>
  <c r="G29" i="22" s="1"/>
  <c r="G26" i="22"/>
  <c r="G27" i="22"/>
  <c r="G28" i="22"/>
  <c r="G31" i="22"/>
  <c r="G32" i="22"/>
  <c r="G33" i="22"/>
  <c r="G34" i="22"/>
  <c r="G35" i="22"/>
  <c r="G36" i="22"/>
  <c r="G37" i="22"/>
  <c r="G40" i="22"/>
  <c r="G41" i="22"/>
  <c r="G7" i="22"/>
  <c r="C10" i="3"/>
  <c r="G9" i="26"/>
  <c r="G8" i="26"/>
  <c r="C8" i="3"/>
  <c r="G58" i="6"/>
  <c r="G54" i="6"/>
  <c r="G55" i="6"/>
  <c r="G56" i="6"/>
  <c r="G53" i="6"/>
  <c r="G57" i="6" s="1"/>
  <c r="G48" i="6"/>
  <c r="G49" i="6"/>
  <c r="G50" i="6"/>
  <c r="G47" i="6"/>
  <c r="G39" i="6"/>
  <c r="G40" i="6"/>
  <c r="G41" i="6"/>
  <c r="G42" i="6"/>
  <c r="G43" i="6"/>
  <c r="G44" i="6"/>
  <c r="G38" i="6"/>
  <c r="G16" i="27"/>
  <c r="G15" i="27"/>
  <c r="G12" i="27"/>
  <c r="G13" i="27" s="1"/>
  <c r="G11" i="27"/>
  <c r="G10" i="27"/>
  <c r="G9" i="27"/>
  <c r="G8" i="27"/>
  <c r="G7" i="27"/>
  <c r="G48" i="5"/>
  <c r="G43" i="5"/>
  <c r="G44" i="5"/>
  <c r="G45" i="5"/>
  <c r="G42" i="5"/>
  <c r="G49" i="5"/>
  <c r="G47" i="4"/>
  <c r="G38" i="4"/>
  <c r="G30" i="4"/>
  <c r="G21" i="4"/>
  <c r="G18" i="4"/>
  <c r="G9" i="4"/>
  <c r="G43" i="4"/>
  <c r="G42" i="4"/>
  <c r="G41" i="4"/>
  <c r="G40" i="4"/>
  <c r="G37" i="4"/>
  <c r="G36" i="4"/>
  <c r="G35" i="4"/>
  <c r="G34" i="4"/>
  <c r="G33" i="4"/>
  <c r="G32" i="4"/>
  <c r="C4" i="3"/>
  <c r="G13" i="2"/>
  <c r="C7" i="3" l="1"/>
  <c r="G51" i="6"/>
  <c r="G46" i="5"/>
  <c r="G48" i="4"/>
  <c r="C5" i="3" s="1"/>
  <c r="G7" i="26" l="1"/>
  <c r="G10" i="26" l="1"/>
  <c r="G11" i="6" l="1"/>
  <c r="G12" i="6"/>
  <c r="G13" i="6"/>
  <c r="G14" i="6"/>
  <c r="G15" i="6"/>
  <c r="G16" i="6"/>
  <c r="G17" i="6"/>
  <c r="G18" i="6"/>
  <c r="G21" i="6"/>
  <c r="G22" i="6"/>
  <c r="G23" i="6"/>
  <c r="G24" i="6"/>
  <c r="G25" i="6"/>
  <c r="G26" i="6"/>
  <c r="G27" i="6"/>
  <c r="G28" i="6"/>
  <c r="G29" i="6"/>
  <c r="G32" i="6"/>
  <c r="G33" i="6"/>
  <c r="G34" i="6"/>
  <c r="G35" i="6"/>
  <c r="G45" i="6"/>
  <c r="G10" i="6"/>
  <c r="G7" i="6"/>
  <c r="G8" i="6" s="1"/>
  <c r="G17" i="5"/>
  <c r="G18" i="5"/>
  <c r="G19" i="5"/>
  <c r="G20" i="5"/>
  <c r="G21" i="5"/>
  <c r="G22" i="5"/>
  <c r="G23" i="5"/>
  <c r="G24" i="5"/>
  <c r="G25" i="5"/>
  <c r="G26" i="5"/>
  <c r="G29" i="5"/>
  <c r="G30" i="5"/>
  <c r="G31" i="5"/>
  <c r="G32" i="5"/>
  <c r="G33" i="5"/>
  <c r="G34" i="5"/>
  <c r="G35" i="5"/>
  <c r="G36" i="5"/>
  <c r="G37" i="5"/>
  <c r="G38" i="5"/>
  <c r="G39" i="5"/>
  <c r="G8" i="5"/>
  <c r="G9" i="5"/>
  <c r="G10" i="5"/>
  <c r="G11" i="5"/>
  <c r="G12" i="5"/>
  <c r="G13" i="5"/>
  <c r="G7" i="5"/>
  <c r="G16" i="5"/>
  <c r="G45" i="4"/>
  <c r="G46" i="4"/>
  <c r="G44" i="4"/>
  <c r="G24" i="4"/>
  <c r="G25" i="4"/>
  <c r="G26" i="4"/>
  <c r="G27" i="4"/>
  <c r="G28" i="4"/>
  <c r="G29" i="4"/>
  <c r="G20" i="4"/>
  <c r="G14" i="4"/>
  <c r="G15" i="4"/>
  <c r="G12" i="4"/>
  <c r="G13" i="4"/>
  <c r="G23" i="4"/>
  <c r="G17" i="4"/>
  <c r="G16" i="4"/>
  <c r="G11" i="4"/>
  <c r="G8" i="4"/>
  <c r="G9" i="2"/>
  <c r="G10" i="2"/>
  <c r="G11" i="2"/>
  <c r="G12" i="2"/>
  <c r="G8" i="2"/>
  <c r="G7" i="2"/>
  <c r="G36" i="6" l="1"/>
  <c r="G30" i="6"/>
  <c r="G19" i="6"/>
  <c r="G40" i="5"/>
  <c r="G14" i="5"/>
  <c r="G27" i="5" s="1"/>
  <c r="C3" i="3" l="1"/>
  <c r="E3" i="3" s="1"/>
</calcChain>
</file>

<file path=xl/sharedStrings.xml><?xml version="1.0" encoding="utf-8"?>
<sst xmlns="http://schemas.openxmlformats.org/spreadsheetml/2006/main" count="876" uniqueCount="323">
  <si>
    <t>POZ.</t>
  </si>
  <si>
    <t>Podstawa</t>
  </si>
  <si>
    <t>Jm</t>
  </si>
  <si>
    <t>Ilość</t>
  </si>
  <si>
    <t>Cena jedn.</t>
  </si>
  <si>
    <t>Wartość</t>
  </si>
  <si>
    <t>Nr. STWiORB</t>
  </si>
  <si>
    <t>Element scalony - rodzaj robót</t>
  </si>
  <si>
    <t xml:space="preserve"> Szczegółowy opis robót i obliczenie ich ilości</t>
  </si>
  <si>
    <t>1.1</t>
  </si>
  <si>
    <t>1.2</t>
  </si>
  <si>
    <t>1.3</t>
  </si>
  <si>
    <t>km</t>
  </si>
  <si>
    <t>2.1</t>
  </si>
  <si>
    <t>kpl</t>
  </si>
  <si>
    <t>2.2</t>
  </si>
  <si>
    <t>kpl.</t>
  </si>
  <si>
    <t>2.3</t>
  </si>
  <si>
    <t>2.4</t>
  </si>
  <si>
    <t>m</t>
  </si>
  <si>
    <t>m3</t>
  </si>
  <si>
    <t>3.1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</si>
  <si>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</si>
  <si>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</si>
  <si>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</si>
  <si>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</si>
  <si>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</si>
  <si>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</si>
  <si>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</si>
  <si>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</si>
  <si>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</si>
  <si>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</si>
  <si>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</si>
  <si>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6.</t>
  </si>
  <si>
    <t>6.1</t>
  </si>
  <si>
    <t>m2</t>
  </si>
  <si>
    <t>6.2</t>
  </si>
  <si>
    <t>szt.</t>
  </si>
  <si>
    <t>7.1</t>
  </si>
  <si>
    <t>7.2</t>
  </si>
  <si>
    <t>7.3</t>
  </si>
  <si>
    <t>7.4</t>
  </si>
  <si>
    <t>RAZEM NETTO</t>
  </si>
  <si>
    <t>x</t>
  </si>
  <si>
    <t>1</t>
  </si>
  <si>
    <t>t</t>
  </si>
  <si>
    <t>szt</t>
  </si>
  <si>
    <t>6.3</t>
  </si>
  <si>
    <t>6.4</t>
  </si>
  <si>
    <t>1.4</t>
  </si>
  <si>
    <t>1.5</t>
  </si>
  <si>
    <t>1.6</t>
  </si>
  <si>
    <t>1.7</t>
  </si>
  <si>
    <t>Razem dział: DEMONTAŻ</t>
  </si>
  <si>
    <t>2.5</t>
  </si>
  <si>
    <t>2.6</t>
  </si>
  <si>
    <t>2.7</t>
  </si>
  <si>
    <t>2.8</t>
  </si>
  <si>
    <t>2.9</t>
  </si>
  <si>
    <t>2.10</t>
  </si>
  <si>
    <t>2.11</t>
  </si>
  <si>
    <t>1.1.1</t>
  </si>
  <si>
    <t>1.2.1</t>
  </si>
  <si>
    <t>1.3.1</t>
  </si>
  <si>
    <t>1.4.1</t>
  </si>
  <si>
    <t>1.4.2</t>
  </si>
  <si>
    <t>1.4.3</t>
  </si>
  <si>
    <t>1.4.4</t>
  </si>
  <si>
    <t>1.4.5</t>
  </si>
  <si>
    <t>1.8</t>
  </si>
  <si>
    <t>1.9</t>
  </si>
  <si>
    <t>1.10</t>
  </si>
  <si>
    <t>1.11</t>
  </si>
  <si>
    <t>1.12</t>
  </si>
  <si>
    <t>1.13</t>
  </si>
  <si>
    <t>1.14</t>
  </si>
  <si>
    <t>1.15</t>
  </si>
  <si>
    <t>odc</t>
  </si>
  <si>
    <t>2</t>
  </si>
  <si>
    <t>3.3</t>
  </si>
  <si>
    <t>3.4</t>
  </si>
  <si>
    <t>3.5</t>
  </si>
  <si>
    <t>3.6</t>
  </si>
  <si>
    <t>3.7</t>
  </si>
  <si>
    <t>3.8</t>
  </si>
  <si>
    <t>3.9</t>
  </si>
  <si>
    <t>Roboty ziemne</t>
  </si>
  <si>
    <t>Roboty montażowe</t>
  </si>
  <si>
    <t>1.</t>
  </si>
  <si>
    <t>1.16</t>
  </si>
  <si>
    <t>1.17</t>
  </si>
  <si>
    <t>1.18</t>
  </si>
  <si>
    <t>1.19</t>
  </si>
  <si>
    <t>1.20</t>
  </si>
  <si>
    <t>2.</t>
  </si>
  <si>
    <t>Razem roboty ziemne</t>
  </si>
  <si>
    <t>4.</t>
  </si>
  <si>
    <t>5.</t>
  </si>
  <si>
    <t>7.</t>
  </si>
  <si>
    <t xml:space="preserve">BRANŻA ZIELEŃ </t>
  </si>
  <si>
    <t>1.2.2</t>
  </si>
  <si>
    <t>1.2.3</t>
  </si>
  <si>
    <t>1.2.4</t>
  </si>
  <si>
    <t>1.2.5</t>
  </si>
  <si>
    <t>1.2.6</t>
  </si>
  <si>
    <t>1.2.7</t>
  </si>
  <si>
    <t>3.</t>
  </si>
  <si>
    <t>Branża drogowa</t>
  </si>
  <si>
    <t>netto</t>
  </si>
  <si>
    <t>brutto</t>
  </si>
  <si>
    <t>PODSUMOWANIE</t>
  </si>
  <si>
    <t>BRANŻA DROGOWA</t>
  </si>
  <si>
    <t>VAT</t>
  </si>
  <si>
    <t>Nr Poz.</t>
  </si>
  <si>
    <t>Zieleń</t>
  </si>
  <si>
    <t>Wartość oferty</t>
  </si>
  <si>
    <t>Branża instalacje sanitarne</t>
  </si>
  <si>
    <t>Branża instalacje elektryczne</t>
  </si>
  <si>
    <t>Branża instalacje teletechniczne</t>
  </si>
  <si>
    <t>Branża zieleń</t>
  </si>
  <si>
    <t>Roczna pielęgnacja zieleni</t>
  </si>
  <si>
    <t>SSTB-23.37</t>
  </si>
  <si>
    <t>Dostawa i montaż stojaków rowerowych o wymiarach: wysokość 70 cm, długość 100 cm, średnica 4,8 cm wraz z wykonaniem fundamentów do stojaków. Konstrukcja wykonana ze stali ocynkowanej niemalowanej. Mocowanie stojaka: zalanie betonem klasy co najmniej C12/15 na głębokość 50 cm.</t>
  </si>
  <si>
    <t>Dostawa i montaż koszy na odpady o wymiarach: wysokość 72 cm, średnica 52 cm wykonanych z betonu płukanego granitu (struktura frakcji 3-5 mm). Kosz wyposażony w wyjmowany wkład o pojemności 70L. Kolor - szary.</t>
  </si>
  <si>
    <t>Dostawa i montaż siedzisk okrągłych o średnicy 1,36 m. Stalowa konstrukcja z giętych i spawanych części stalowych połączonych z drewnianymi deskami za pomocą śrub ze stali nierdzewnej. Konstrukcja stalowa pokryta jest ochronną warstwą cynku i piecowym lakierem proszkowym. Konstrukcja nośna: Blacha stalowa gięta z wewnętrznym usztywnieniem z blachy wycinanej laserowo. Siedzisko: drewno egzotyczne olejowane, masywne deski drewniane o przekroju prostokątnym. Kolor konstrukcji : poliestrowy lakier proszkowy o strukturze matowej w kolorze RAL 7042 (szary) : kotwione pod nawierzchnią do podłoża betonowego za pomocą gwintowanych prętów.</t>
  </si>
  <si>
    <t>Dostawa i montaż ławki z oparciem i podłokietnikami o wymiarach 181x81x65 cm (dł. x wys. x szer.) wykonanej ze stali ocynkowanej malowanej proszkowo w kolorze jasnoszarym RAL 9006. Siedzisko i oparcie należy wykonać z drewna egzotycznego olejowanego.</t>
  </si>
  <si>
    <t>Dostawa i montaż słupka ulicznego  o wymiarach: wysokość 80 cm, średnica 8 cm z opaską ostrzegawczą. Słupek wykonany ze stali ocynowanej malowanej. Słupek mocowany w gnieździe, malowany w kolorze RAL 7043, opaska ostrzegawcza w kolorze białym.</t>
  </si>
  <si>
    <t>Demontaż i ponowny montaż parkometru - po uzgodnieniu lokalizacji z ZDM</t>
  </si>
  <si>
    <t>BRANŻA MAŁA ARCHIEKTURA</t>
  </si>
  <si>
    <t>Mała archiektura</t>
  </si>
  <si>
    <t>Branża mała archiektura</t>
  </si>
  <si>
    <t>PRZYKANALIK DESZCZOWY</t>
  </si>
  <si>
    <t>Roboty przygotowawcze</t>
  </si>
  <si>
    <t>Roboty pomiarowe przy trasie przykanalików</t>
  </si>
  <si>
    <t>Roboty ziemne koparką podsiębierną 0,60 m³ w gruncie kat 3-4 o normalnej wilgotności z transportem wywrotką 5 Mg na odległość do 1 km - 50% mechanicznie wraz z wywozem urobku i utylizacją</t>
  </si>
  <si>
    <t>Wykop ręczny z załadunkiem ręcznym i transportem wywrotką 5 Mg do 1 km w gruncie kat 3 o normalnej wilgotności - 50% ręcznie wraz z wywozem urobku i utylizacją</t>
  </si>
  <si>
    <t>Podłoże z piasku grub. 15 cm w wykopie umocnionym suchym /bez materiału/</t>
  </si>
  <si>
    <t>Obsypka rurociągu piaskiem warstwą gr. 30 cm nad wierzch rury /bez
materiału/</t>
  </si>
  <si>
    <t>Piasek</t>
  </si>
  <si>
    <t>Zasypanie wykopu spycharką 75 KM z zagęszczeniem spycharką 75 KM
warstwami grub 30 cm w gruncie kat 1-2</t>
  </si>
  <si>
    <t>Roboty ziemne ładowarkami kołowymi 1,25 m³ w gruncie kategorii 1-2 z transportem urobku wywrotkami 10 MG - załadunek i transport piasku na podsypkę, obsypkę i zasyp wykopu</t>
  </si>
  <si>
    <t>Umocnienie ścian wykopu</t>
  </si>
  <si>
    <t>Umocnienie pełne wypraskami wraz z rozbiórką ścian wykopu o szer do 1,0 m i głęb do 3,0 m w gruncie kat 1-4</t>
  </si>
  <si>
    <t>Przejście przez ściany betonowe grubości 15-20 cm dla rurociągu ø 150-200 - włączenie w istniejący kolektor za pomocą połączenia siodłowego</t>
  </si>
  <si>
    <t>Kanal z rur kanalizacyjnych PVC ø 200 laczony na wcisk w wykopie
umocnionym</t>
  </si>
  <si>
    <t>Montaz kolana PVC kanalizacyjnego zewnetrznego laczonego na wcisk ø 200 w wykopie umocnionym</t>
  </si>
  <si>
    <t>Studzienka sciekowa uliczna betonowa ø 500 z osadnikiem i syfonem</t>
  </si>
  <si>
    <t>Przejście przez ściany betonowe grubości 15-20 cm dla rurociągu ø 150-200 - włączenie we wpust Wp1</t>
  </si>
  <si>
    <t>Próba szczelności kanałów rurowych ø 200</t>
  </si>
  <si>
    <t>Inspekcja CCTV od strony kanału głównego</t>
  </si>
  <si>
    <t>Roboty demontażowe</t>
  </si>
  <si>
    <t>Wykopy głęb do 3 m wykonywane koparką podsiębierną 0,25 m³ w gruncie kat 3-4 o normalnej wilgotności na odkład - 50% ręcznie</t>
  </si>
  <si>
    <t>Wykop liniowy o ścianach pionowych szer 0,8-2,5 m głęb do 3,0 m w gruncie kat 3-4 z ręcznym wydobyciem urobku - 50% ręcznie</t>
  </si>
  <si>
    <t>Demontaż kanału kamionkowego/betonowego kielichowego ø 200 w
wykopie umocnionym z utylizacją</t>
  </si>
  <si>
    <t>Demontaż studzienki sciekowej ulicznej betonowej ø 500 z osadnikiem bez syfonu z utylizacją</t>
  </si>
  <si>
    <t>Zasypanie wykopu spycharką 75 KM z zagęszczeniem ubijakami warstwami grub 25 cm w gruncie kat 3-4 - 50% ręcznie</t>
  </si>
  <si>
    <t>Zasypanie wykopu pionowego szer 0,8-2,5 m o głęb do 3,0 m z zagęszczeniem w gruncie kat 3-4 - 50% ręcznie</t>
  </si>
  <si>
    <t>Rozbiórka nawierzchni</t>
  </si>
  <si>
    <t>Mechaniczne rozebranie nawierzchni bitumicznej grub 3 cm - warstwa
ścieralna</t>
  </si>
  <si>
    <t>Mechaniczne rozebranie nawierzchni bitumicznej - dodatek za 1 cm - warstwa ścieralna</t>
  </si>
  <si>
    <t>Mechaniczne rozebranie nawierzchni bitumicznej grub 3 cm - warstwa
wiążąca</t>
  </si>
  <si>
    <t>Mechaniczne rozebranie nawierzchni bitumicznej - dodatek za 2 cm - warstwa wiążąca</t>
  </si>
  <si>
    <t>Mechaniczne rozebranie podbudowy betonowej grub 12 cm</t>
  </si>
  <si>
    <t>Mechaniczne rozebranie podbudowy betonowej - dodatek za 8 cm</t>
  </si>
  <si>
    <t>Załadunek gruzu wraz z wywozem i utylizacją</t>
  </si>
  <si>
    <t>Razem roboty przygotowawcze</t>
  </si>
  <si>
    <t>Razem umocnienie ścian wykopu</t>
  </si>
  <si>
    <t>Razem roboty montażowe</t>
  </si>
  <si>
    <t>Razem roboty demontażowe</t>
  </si>
  <si>
    <t>Razem rozbiórka nawierzchni</t>
  </si>
  <si>
    <t>Oświetlenie ulic (ZDM)</t>
  </si>
  <si>
    <t>Próbne przekopy</t>
  </si>
  <si>
    <t>Montaż opraw oświetlenia zewnętrznego - O3</t>
  </si>
  <si>
    <t>Konfiguracja sterowania oświetleniem</t>
  </si>
  <si>
    <t>Demontaż słupów o wys. 7m</t>
  </si>
  <si>
    <t>Kopanie rowów dla kabli w sposób mechaniczny w gruncie kat. III-IV</t>
  </si>
  <si>
    <t>Załadunek ładowarką kołową 1,25 m3, wyładunek przez przechylenie skrzyni materiałów budowlanych sypkich - samochody lub przyczepy samowyładowcze; kategoria zładunku I wraz z przewozem i utylizacją</t>
  </si>
  <si>
    <t>Ułożenie rur osłonowych z PCW o śr.do 140 mm [DVK T75]</t>
  </si>
  <si>
    <t>Wykopy pionowe ręczne dla urządzenia przeciskowego wraz z jego zasypaniem w gruncie nienawodnionym kat. III-IV</t>
  </si>
  <si>
    <t>Przewierty mechaniczne dla rury SRS 110 pod obiektami</t>
  </si>
  <si>
    <t>Nasypanie warstwy piasku na dnie rowu kablowego o szerokości do 0.4 m</t>
  </si>
  <si>
    <t>Zasypywanie rowów dla kabli wykonanych ręcznie w gruncie kat. III</t>
  </si>
  <si>
    <t>Układanie kabli YAKY 4x35 mm2 w rowach kablowych ręcznie</t>
  </si>
  <si>
    <t>Układanie kabli YAKY 4x35 mm2 w rurach, pustakach lub kanałach zamkniętych</t>
  </si>
  <si>
    <t>Układanie bednarki w rowach kablowych - bednarka do 120mm2</t>
  </si>
  <si>
    <t>Montaż i stawianie słupów aluminiowych anodowanych o wys. 7m</t>
  </si>
  <si>
    <t>Montaż przewodów YDY 4x2,5 mm2 do opraw oświetleniowych - wciąganie w słupy, rury osłonowe i wysięgniki przy wysokości latarń do 7 m</t>
  </si>
  <si>
    <t>Montaż opraw oświetlenia zewnętrznego O1</t>
  </si>
  <si>
    <t>Montaż opraw oświetlenia zewnętrznego O2</t>
  </si>
  <si>
    <t>Montaż opraw oświetlenia przejść dla pieszych O4</t>
  </si>
  <si>
    <t>Zarobienie na sucho końca kabla 4-żyłowego o przekroju żył do 50 mm2 na napięcie do 1 kV o izolacji i powłoce z tworzyw sztucznych</t>
  </si>
  <si>
    <t>kpl.przew.</t>
  </si>
  <si>
    <t>Oświetlenie ulic (ENEA)</t>
  </si>
  <si>
    <t>Demontaż kabli yaky 4x35mm2</t>
  </si>
  <si>
    <t>Mufa kablowa przelotowa Do połączenia kabli YAXY
4x35mm2</t>
  </si>
  <si>
    <t>Demontaż opraw na ścianie budynku</t>
  </si>
  <si>
    <t>Pomiary i badania pomontażowe</t>
  </si>
  <si>
    <t>Roboty nieprzewidziane i tymczasowe</t>
  </si>
  <si>
    <t>Roboty związane z kablami nieizdentyfikowanymi oraz z robotami tymczasowymi oraz odtworzeniowymi</t>
  </si>
  <si>
    <t>Badanie linii kablowej n.n. - kabel 5-żyłowy</t>
  </si>
  <si>
    <t>Badanie linii kablowej n.n. - kabel 3-żyłowy</t>
  </si>
  <si>
    <t>Badania i pomiary instalacji skuteczności zerowania (pierwszy pomiar)</t>
  </si>
  <si>
    <t>Badania i pomiary instalacji uziemiającej (pierwszy pomiar)</t>
  </si>
  <si>
    <t>Razem oświetlenie ulic ZDM</t>
  </si>
  <si>
    <t>Razem oświetlenie ulic ENEA</t>
  </si>
  <si>
    <t>Razem pomiary i badania pomontażowe</t>
  </si>
  <si>
    <t>Razem roboty nieprzewidziane i tymczasowe</t>
  </si>
  <si>
    <t>Sieci teletechniczne</t>
  </si>
  <si>
    <t>Budowa kanalizacji kabl.pierwotnej z rur z tw.sztucznych w wykopie wykonanym mech.w guncie kat.IV. Liczba warstw w ciągu kanalizacji - 2, liczba rur w warstwie - 2,. liczba otworów w ciągu kanalizacji - 4</t>
  </si>
  <si>
    <t>Budowa studni kablowych prefabrykowanych rozdzielczych SK1. Studnia typu SKR-1, kategoria gruntu V-VI</t>
  </si>
  <si>
    <t>Montaż elementów mechan.ochrony przed ingerencją osób nieuprawnionych w istniejących studniach kabl. Dodatkowa pokrywa z listwami, rama lekka</t>
  </si>
  <si>
    <t>Razem sieci teletechniczne</t>
  </si>
  <si>
    <t>Zabezpieczenie placu budowy</t>
  </si>
  <si>
    <t>Roboty rozbiórkowe</t>
  </si>
  <si>
    <t>Demontaż istniejącego oznakowania - tarcze,
elementy do usunięcia - wraz z utylizacją, elementy
do zachowania - złożyć w miejscu wskazanym przez
Inwestora</t>
  </si>
  <si>
    <t>Demontaż istniejącego oznakowania - słupki. Znaki
do likwidacji - utylizacja słupków, znaki do
zachowania - złożyć w miejscu wskazanym przez
Inwestora</t>
  </si>
  <si>
    <t>Rozebranie nawierzchni z betonu asfaltowego</t>
  </si>
  <si>
    <t>Rozebranie nawierzchni betonowych, z kostki
betonowej i brukowych</t>
  </si>
  <si>
    <t>Rozebranie podbudowy z mas mineralnobitumicznych gr do 16 cm - rozebranie podbudowy
ulicy</t>
  </si>
  <si>
    <t>Mechaniczne rozebranie podbudowy ulic, chodników
- 15 cm - 2 razy - łącznie podbudowa 30 cm,
podbudowa ulicy 1x</t>
  </si>
  <si>
    <t>Rozebranie krawężników kamiennych (w tym
wygrodzeń zieleni na placu)</t>
  </si>
  <si>
    <t>Rozebranie ław pod krawężniki z betonu</t>
  </si>
  <si>
    <t>Załadowanie gruzu wraz z wywozem i utylizacją</t>
  </si>
  <si>
    <t>Razem dział: Roboty rozbiórkowe</t>
  </si>
  <si>
    <t>Podbudowy</t>
  </si>
  <si>
    <t>Podbudowy z gruntu stabilizowanego cementem, warstwa o grubości po zagęszczeniu 10 cm</t>
  </si>
  <si>
    <t>Podbudowa zasadnicza z BA AC16 35/50 13 cm</t>
  </si>
  <si>
    <t>Podbudowy z gruntu stabilizowanego cementem, warstwa o grubości po zagęszczeniu 2x 10 =20 cm</t>
  </si>
  <si>
    <t>Profilowanie i zagęszczanie podłoża wykonywane mechanicznie</t>
  </si>
  <si>
    <t>Warstwa dolna podbudowy z kruszyw łamanych 0/31,5 o grubości po zagęszczeniu 20 cm</t>
  </si>
  <si>
    <t>Warstwa górna podbudowy z kruszyw łamanych o grubości po zagęszczeniu 10 cm - dodatkowa warstwa na wyniesionej tarczy</t>
  </si>
  <si>
    <t>Warstwy podsypkowe cementowo-piaskowe zagęszczane mechanicznie o gr.5 cm</t>
  </si>
  <si>
    <t>Podbudowy betonowe C8/10 o grubości po zagęszczeniu 30 cm</t>
  </si>
  <si>
    <t>Podbudowy betonowe o grubości po zagęszczeniu 10 cm C8/10 - wyrównanie podbudowy pod przekładaną kostką</t>
  </si>
  <si>
    <t>Razem dział: Podbudowy</t>
  </si>
  <si>
    <t>Krawężniki</t>
  </si>
  <si>
    <t>Krawężniki kamienne wystające o wymiarach 30x15 cm z wykonaniem ław betonowych na podsypce cementowo-piaskowe</t>
  </si>
  <si>
    <t>Krawężniki kamienne zatopione o wymiarach 22x15 cm z wykonaniem ław betonowych na podsypce cementowo-piaskowej</t>
  </si>
  <si>
    <t>Obrzeża betonowe o wymiarach 30x8 cm na podsypce piaskowej, spoiny wypełnione zaprawą cementową</t>
  </si>
  <si>
    <t>Obrzeża betonowe o wymiarach 25x6 cm na podsypce piaskowej, spoiny wypełnione zaprawą cementową</t>
  </si>
  <si>
    <t>Razem dział: Krawężniki</t>
  </si>
  <si>
    <t>Nawierzchnie ścieralne</t>
  </si>
  <si>
    <t>1.4.6</t>
  </si>
  <si>
    <t>1.4.7</t>
  </si>
  <si>
    <t>1.5.1</t>
  </si>
  <si>
    <t>1.5.2</t>
  </si>
  <si>
    <t>1.5.3</t>
  </si>
  <si>
    <t>1.5.4</t>
  </si>
  <si>
    <t>1.5.5</t>
  </si>
  <si>
    <t>1.5.6</t>
  </si>
  <si>
    <t>Warstwa ścieralna – BA AC11S 50/70</t>
  </si>
  <si>
    <t>Nawierzchnia tarczy skrzyżowania - kostka kamienna niereg. 25 x 15 x 15</t>
  </si>
  <si>
    <t>Chodniki z kostki granitowej 10 x 10 x 10 z cięta z bokiem łupanym</t>
  </si>
  <si>
    <t>Chodniki z kostki 10 x 10 x 8</t>
  </si>
  <si>
    <t>Chodniki z kostki 28 x 28 x 8</t>
  </si>
  <si>
    <t>Przełożenie istniejącej kostki - strona prawa skrzyżowania (Skwer W. Cieślewicza, Taczaka)</t>
  </si>
  <si>
    <t>Dostosowanie wysokościowe zasuw, studzienek itd.</t>
  </si>
  <si>
    <t>5.7</t>
  </si>
  <si>
    <t>Razem dział: Nawierzchnie ścieralne</t>
  </si>
  <si>
    <t>Oznakowanie poziome i pionowe</t>
  </si>
  <si>
    <t>Oznakowanie poziome jezdni farbą chlorokauczukową</t>
  </si>
  <si>
    <t>Dostawa i montaż słupków drogowych</t>
  </si>
  <si>
    <t>Dostawa i montaż znaków drogowych</t>
  </si>
  <si>
    <t>Ponowny montaż zdemontowanych znaków do zachowania</t>
  </si>
  <si>
    <t>Razem dział: Oznakowanie poziome i pionowe</t>
  </si>
  <si>
    <t>Roboty końcowe</t>
  </si>
  <si>
    <t>Uprzątnięcie terenu budowy</t>
  </si>
  <si>
    <t>Montaż elementów zdemontowanych - parkomat, kosze na śmieci</t>
  </si>
  <si>
    <t>Dokumentacja powykonawcza z pomiarami</t>
  </si>
  <si>
    <t>Razem dział: Roboty końcowe</t>
  </si>
  <si>
    <t>BRANŻA ZIELEŃ  - Pielęgnacja roczna</t>
  </si>
  <si>
    <t>ZIELEŃ - Roczna pielęgnacja
CPV: Usługi sadzenia roślin oraz utrzymania terenów zieleni</t>
  </si>
  <si>
    <t>I rok pielęgnacji drzew</t>
  </si>
  <si>
    <t>I rok pielęgnacji krzewów</t>
  </si>
  <si>
    <t>I rok pielęgnacji bylin, traw ozdobnych i roślin cebulowych</t>
  </si>
  <si>
    <t>Nr. Spec.</t>
  </si>
  <si>
    <t>Darniowanie i usunięcie warstwy ziemi pod drzewa o grubości 85 cm za pomocą spycharek.</t>
  </si>
  <si>
    <t>Darniowanie i usunięcie warstwy ziemi pod krzewy, byliny, trawy ozdobne i rośliny cebulowe o grubości 45 cm za pomocą spycharek.</t>
  </si>
  <si>
    <t>Wywóz ziemi - roboty ziemne wykonywane koparkami podsiębiernymi 0.40 m3 w ziemi kat. I-III uprzednio zmagazynowanej w hałdach z transportem urobku samochodami samowyładowczymi na odległość 15 km</t>
  </si>
  <si>
    <t>Dostawa ziemi do zasypek - załadunek ładowarką kołową 2,50 m3, wyładunek przez przechylenie skrzyni materiałów budowlanych sypkich - samochody lub przyczepy samowyładowcze; kategoria ładunku I</t>
  </si>
  <si>
    <t>Rozścielenie ziemi urodzajnej ogrodniczej spycharkami na terenie płaskim - drzewa, krzewy, byliny i trawy ozdobne, rośliny zadarniające.</t>
  </si>
  <si>
    <t>Przygotowanie podłoża i wysiew trawnika w dodatkowym pasku zieleni</t>
  </si>
  <si>
    <t>Mulcz - przekompostowane zrębki rozdrobnionych gałęzi drzew i krzewów liściastych o frakcji w najdłuższym wymiarze do 6 cm (gł. 5 cm).</t>
  </si>
  <si>
    <t>Wydmuchiwanie zanieczyszczonej warstwy gleby, wywóz zanieczyszczonej warstwy gleby oraz wbudowanie ziemi urodzajnej - AirSpade (głębokość 40 cm)</t>
  </si>
  <si>
    <t>RAZEM 1 Roboty ziemne i przygotowawcze</t>
  </si>
  <si>
    <t>Drzewa</t>
  </si>
  <si>
    <t>Sadzenie drzew i krzewów liściastych form naturalnych na terenie płaskim w gruncie kat. I-II z całkowitą zaprawą dołów; średnica/głębokość : 0.8 m_x000D_
Klon polny - Acer campestre</t>
  </si>
  <si>
    <t>Sadzenie drzew i krzewów liściastych form naturalnych na terenie płaskim w gruncie kat. I-II z całkowitą zaprawą dołów; średnica/głębokość : 0.8 m_x000D_
Świdośliwa lamarcka (forma wielopienna) - Amelanchier lamarckii</t>
  </si>
  <si>
    <t>Sadzenie drzew i krzewów liściastych form naturalnych na terenie płaskim w gruncie kat. I-II z całkowitą zaprawą dołów; średnica/głębokość : 0.8 m_x000D_
Miłorząb dwuklapowy - Gingko biloba</t>
  </si>
  <si>
    <t>Sadzenie drzew i krzewów liściastych form naturalnych na terenie płaskim w gruncie kat. I-II z całkowitą zaprawą dołów; średnica/głębokość : 0.8 m_x000D_
Platan wschodni "Minaret" - Platanus orientalis "Minaret"</t>
  </si>
  <si>
    <t>RAZEM 2.1 Drzewa</t>
  </si>
  <si>
    <t>Krzewy</t>
  </si>
  <si>
    <t>Sadzenie drzew i krzewów na terenie płaskim w gruncie kat. I-II z całkowitą zaprawą dołów; średnica/głębokość : 0.5 m_x000D_
Budleja Dawida "White Ball" - Buddleia davidii "White Ball"</t>
  </si>
  <si>
    <t>Sadzenie drzew i krzewów na terenie płaskim w gruncie kat. I-II z całkowitą zaprawą dołów; średnica/głębokość : 0.5 m_x000D_
Budleja Dawida "Prince Charming" - Buddleia davidii "Prince Charming"</t>
  </si>
  <si>
    <t>Sadzenie drzew i krzewów na terenie płaskim w gruncie kat. I-II z całkowitą zaprawą dołów; średnica/głębokość : 0.5 m_x000D_
Hortensja bukietowa "Bobo" - Hydrangea panniculata "Bobo"</t>
  </si>
  <si>
    <t>Sadzenie drzew i krzewów na terenie płaskim w gruncie kat. I-II z całkowitą zaprawą dołów; średnica/głębokość : 0.5 m_x000D_
Hortensja bukietowa VANILLE-FRAISE "Renhy" - Hydrangea panniculata VANILLE-FREISE "Renhy"</t>
  </si>
  <si>
    <t>Sadzenie drzew i krzewów na terenie płaskim w gruncie kat. I-II z całkowitą zaprawą dołów; średnica/głębokość : 0.5 m_x000D_
Róża okrywowa MARATHON "Bokrathon" - Rosa MARATHON "Bokrathon"</t>
  </si>
  <si>
    <t>RAZEM 2.2 Krzewy</t>
  </si>
  <si>
    <t>Byliny i trawy ozdobne</t>
  </si>
  <si>
    <t>Obsadzenie kwietników roślinami._x000D_
Krwawnik pospolity "Milly Rock Rose" - Achillea millegolium "Milly Rock Rose"</t>
  </si>
  <si>
    <t>Obsadzenie kwietników roślinami._x000D_
Trzcinnik ostrokwiatowy "Avalanche" - Calamagrostis acutiflora "Avalanche"</t>
  </si>
  <si>
    <t>Obsadzenie kwietników roślinami._x000D_
Miskant chiński "Little Miss" - Miskanthus sinensis "Little Miss"</t>
  </si>
  <si>
    <t>Obsadzenie kwietników roślinami._x000D_
Perowskia łobodolistna " Blue Spire" - Perovskia atriplicifolia "Blue Spire"</t>
  </si>
  <si>
    <t>Obsadzenie kwietników roślinami._x000D_
Perowskia łobodolistna "Little Spire" - Perovskia atriplicifolia "Little Spire"</t>
  </si>
  <si>
    <t>Obsadzenie kwietników roślinami._x000D_
Kocimiętka Faassena "Walkers Low" - Nepeta faassenii "Walkers Low"</t>
  </si>
  <si>
    <t>Obsadzenie kwietników roślinami._x000D_
Ostnica bródkowata - Stipa barbata</t>
  </si>
  <si>
    <t>RAZEM 2.3 Byliny i trawy ozdobne</t>
  </si>
  <si>
    <t>Rośliny cebulowe</t>
  </si>
  <si>
    <t>Obsadzenie kwietników roślinami cebulkowymi._x000D_
Czosnek główkowaty - Allium sphaerocephalon</t>
  </si>
  <si>
    <t>Obsadzenie kwietników roślinami cebulkowymi._x000D_
Hiacynt "Pink Pearl" - Hiacynthus "Pink Pearl"</t>
  </si>
  <si>
    <t>RAZEM 2.4 Rośliny cebulowe</t>
  </si>
  <si>
    <t>Nr spec. tech.</t>
  </si>
  <si>
    <t>SSTZ-23.02</t>
  </si>
  <si>
    <t>Nr Spec. Tech.</t>
  </si>
  <si>
    <t>SST-T-01.01</t>
  </si>
  <si>
    <t>SST-T-01.02</t>
  </si>
  <si>
    <t>SST-E-01.01</t>
  </si>
  <si>
    <t>ST1</t>
  </si>
  <si>
    <t>Nr Spec.Tech.</t>
  </si>
  <si>
    <t>ST 01.00</t>
  </si>
  <si>
    <t>ST 02.00</t>
  </si>
  <si>
    <t>ST 03.00</t>
  </si>
  <si>
    <r>
      <t xml:space="preserve">&lt; - wartość tej pozycji musi mieścić się w przedziale 0,5% - 1,0% wynagrodzenia przewidzianego w </t>
    </r>
    <r>
      <rPr>
        <sz val="11"/>
        <color theme="1"/>
        <rFont val="Calibri"/>
        <family val="2"/>
        <charset val="238"/>
      </rPr>
      <t>§4 ust. 1 lit. a Umowy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</si>
</sst>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0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trike/>
      <sz val="12"/>
      <color rgb="FF000000"/>
      <name val="Calibri"/>
      <family val="2"/>
      <charset val="238"/>
    </font>
    <font>
      <i/>
      <strike/>
      <sz val="12"/>
      <color rgb="FF000000"/>
      <name val="Calibri"/>
      <family val="2"/>
      <charset val="238"/>
    </font>
    <font>
      <b/>
      <i/>
      <strike/>
      <sz val="12"/>
      <color rgb="FF000000"/>
      <name val="Calibri"/>
      <family val="2"/>
      <charset val="238"/>
    </font>
    <font>
      <strike/>
      <sz val="12"/>
      <color rgb="FF000000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i/>
      <strike/>
      <sz val="12"/>
      <color theme="1"/>
      <name val="Calibri"/>
      <family val="2"/>
      <charset val="238"/>
    </font>
    <font>
      <b/>
      <i/>
      <strike/>
      <sz val="12"/>
      <color rgb="FF000000"/>
      <name val="Calibri"/>
      <family val="2"/>
      <charset val="238"/>
      <scheme val="minor"/>
    </font>
    <font>
      <b/>
      <i/>
      <strike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8" fillId="0" borderId="0"/>
    <xf numFmtId="0" fontId="20" fillId="0" borderId="0"/>
    <xf numFmtId="0" fontId="17" fillId="0" borderId="0"/>
    <xf numFmtId="0" fontId="21" fillId="0" borderId="0" applyNumberFormat="0" applyFill="0" applyBorder="0" applyAlignment="0" applyProtection="0"/>
    <xf numFmtId="0" fontId="17" fillId="0" borderId="0"/>
    <xf numFmtId="0" fontId="24" fillId="0" borderId="0"/>
    <xf numFmtId="0" fontId="25" fillId="0" borderId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7" fillId="0" borderId="1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0" fillId="0" borderId="1" xfId="0" applyNumberFormat="1" applyFont="1" applyBorder="1"/>
    <xf numFmtId="44" fontId="5" fillId="0" borderId="0" xfId="0" applyNumberFormat="1" applyFont="1"/>
    <xf numFmtId="49" fontId="12" fillId="0" borderId="1" xfId="0" applyNumberFormat="1" applyFont="1" applyBorder="1" applyAlignment="1">
      <alignment horizontal="right" vertical="top" wrapText="1" shrinkToFit="1" readingOrder="1"/>
    </xf>
    <xf numFmtId="49" fontId="12" fillId="0" borderId="1" xfId="0" applyNumberFormat="1" applyFont="1" applyBorder="1" applyAlignment="1">
      <alignment horizontal="center" vertical="top" wrapText="1" shrinkToFit="1" readingOrder="1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 shrinkToFit="1" readingOrder="1"/>
    </xf>
    <xf numFmtId="0" fontId="12" fillId="0" borderId="1" xfId="0" applyFont="1" applyBorder="1" applyAlignment="1">
      <alignment horizontal="left" vertical="top" wrapText="1" shrinkToFit="1" readingOrder="1"/>
    </xf>
    <xf numFmtId="0" fontId="9" fillId="0" borderId="0" xfId="0" applyFont="1"/>
    <xf numFmtId="49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4" fontId="15" fillId="0" borderId="1" xfId="2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2" fontId="12" fillId="0" borderId="1" xfId="1" applyNumberFormat="1" applyFont="1" applyBorder="1" applyAlignment="1">
      <alignment horizontal="center" vertical="top" wrapText="1" shrinkToFit="1" readingOrder="1"/>
    </xf>
    <xf numFmtId="2" fontId="12" fillId="0" borderId="1" xfId="0" applyNumberFormat="1" applyFont="1" applyBorder="1" applyAlignment="1">
      <alignment horizontal="center" vertical="top" wrapText="1" shrinkToFit="1" readingOrder="1"/>
    </xf>
    <xf numFmtId="0" fontId="10" fillId="0" borderId="5" xfId="0" applyFont="1" applyBorder="1" applyAlignment="1">
      <alignment vertical="center" wrapText="1"/>
    </xf>
    <xf numFmtId="1" fontId="12" fillId="0" borderId="1" xfId="1" applyNumberFormat="1" applyFont="1" applyBorder="1" applyAlignment="1">
      <alignment horizontal="center" vertical="top" wrapText="1" shrinkToFit="1" readingOrder="1"/>
    </xf>
    <xf numFmtId="0" fontId="16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2" fontId="16" fillId="0" borderId="0" xfId="0" applyNumberFormat="1" applyFont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 wrapText="1"/>
    </xf>
    <xf numFmtId="44" fontId="16" fillId="0" borderId="1" xfId="2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12" fillId="3" borderId="1" xfId="0" applyNumberFormat="1" applyFont="1" applyFill="1" applyBorder="1" applyAlignment="1">
      <alignment horizontal="center" vertical="center" wrapText="1"/>
    </xf>
    <xf numFmtId="44" fontId="16" fillId="0" borderId="0" xfId="2" applyFont="1" applyAlignment="1">
      <alignment horizontal="center" vertical="center"/>
    </xf>
    <xf numFmtId="1" fontId="22" fillId="0" borderId="1" xfId="2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5" fillId="0" borderId="7" xfId="0" applyFont="1" applyBorder="1"/>
    <xf numFmtId="0" fontId="9" fillId="0" borderId="7" xfId="0" applyFont="1" applyBorder="1"/>
    <xf numFmtId="44" fontId="14" fillId="0" borderId="1" xfId="0" applyNumberFormat="1" applyFont="1" applyBorder="1" applyAlignment="1">
      <alignment horizontal="center"/>
    </xf>
    <xf numFmtId="44" fontId="0" fillId="0" borderId="0" xfId="2" applyFont="1"/>
    <xf numFmtId="49" fontId="0" fillId="0" borderId="0" xfId="0" applyNumberFormat="1"/>
    <xf numFmtId="0" fontId="0" fillId="5" borderId="1" xfId="0" applyFill="1" applyBorder="1"/>
    <xf numFmtId="44" fontId="0" fillId="5" borderId="1" xfId="2" applyFont="1" applyFill="1" applyBorder="1"/>
    <xf numFmtId="49" fontId="26" fillId="6" borderId="1" xfId="0" applyNumberFormat="1" applyFont="1" applyFill="1" applyBorder="1"/>
    <xf numFmtId="0" fontId="26" fillId="6" borderId="1" xfId="0" applyFont="1" applyFill="1" applyBorder="1"/>
    <xf numFmtId="44" fontId="26" fillId="6" borderId="1" xfId="2" applyFont="1" applyFill="1" applyBorder="1"/>
    <xf numFmtId="44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44" fontId="2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44" fontId="23" fillId="3" borderId="1" xfId="2" applyFont="1" applyFill="1" applyBorder="1" applyAlignment="1">
      <alignment horizontal="center" vertical="center"/>
    </xf>
    <xf numFmtId="44" fontId="23" fillId="3" borderId="1" xfId="0" applyNumberFormat="1" applyFont="1" applyFill="1" applyBorder="1" applyAlignment="1">
      <alignment horizontal="center" vertical="center"/>
    </xf>
    <xf numFmtId="1" fontId="5" fillId="0" borderId="1" xfId="4" quotePrefix="1" applyNumberFormat="1" applyFont="1" applyBorder="1" applyAlignment="1">
      <alignment horizontal="center" vertical="center" wrapText="1"/>
    </xf>
    <xf numFmtId="4" fontId="22" fillId="0" borderId="1" xfId="2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4" fontId="28" fillId="5" borderId="1" xfId="2" applyFont="1" applyFill="1" applyBorder="1"/>
    <xf numFmtId="44" fontId="28" fillId="0" borderId="0" xfId="2" applyFont="1" applyFill="1" applyBorder="1"/>
    <xf numFmtId="44" fontId="0" fillId="0" borderId="0" xfId="2" applyFont="1" applyFill="1" applyBorder="1"/>
    <xf numFmtId="44" fontId="29" fillId="0" borderId="0" xfId="2" applyFont="1" applyFill="1" applyBorder="1"/>
    <xf numFmtId="49" fontId="26" fillId="0" borderId="1" xfId="0" applyNumberFormat="1" applyFont="1" applyBorder="1" applyAlignment="1">
      <alignment horizontal="center"/>
    </xf>
    <xf numFmtId="9" fontId="26" fillId="6" borderId="1" xfId="2" applyNumberFormat="1" applyFont="1" applyFill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right" vertical="top" wrapText="1" shrinkToFit="1" readingOrder="1"/>
    </xf>
    <xf numFmtId="0" fontId="5" fillId="4" borderId="1" xfId="0" applyFont="1" applyFill="1" applyBorder="1" applyAlignment="1">
      <alignment horizontal="center" vertical="top"/>
    </xf>
    <xf numFmtId="0" fontId="23" fillId="4" borderId="1" xfId="0" applyFont="1" applyFill="1" applyBorder="1" applyAlignment="1">
      <alignment vertical="top" wrapText="1" shrinkToFit="1" readingOrder="1"/>
    </xf>
    <xf numFmtId="49" fontId="23" fillId="4" borderId="1" xfId="0" applyNumberFormat="1" applyFont="1" applyFill="1" applyBorder="1" applyAlignment="1">
      <alignment horizontal="center" vertical="top" wrapText="1" shrinkToFit="1" readingOrder="1"/>
    </xf>
    <xf numFmtId="2" fontId="23" fillId="4" borderId="1" xfId="1" applyNumberFormat="1" applyFont="1" applyFill="1" applyBorder="1" applyAlignment="1">
      <alignment horizontal="center" vertical="top" wrapText="1" shrinkToFit="1" readingOrder="1"/>
    </xf>
    <xf numFmtId="44" fontId="3" fillId="4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 shrinkToFit="1" readingOrder="1"/>
    </xf>
    <xf numFmtId="49" fontId="12" fillId="4" borderId="1" xfId="0" applyNumberFormat="1" applyFont="1" applyFill="1" applyBorder="1" applyAlignment="1">
      <alignment horizontal="center" vertical="top" wrapText="1" shrinkToFit="1" readingOrder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shrinkToFit="1" readingOrder="1"/>
    </xf>
    <xf numFmtId="0" fontId="35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left" vertical="top" wrapText="1"/>
    </xf>
    <xf numFmtId="49" fontId="34" fillId="0" borderId="1" xfId="0" applyNumberFormat="1" applyFont="1" applyBorder="1" applyAlignment="1">
      <alignment horizontal="center" vertical="top" wrapText="1" shrinkToFit="1" readingOrder="1"/>
    </xf>
    <xf numFmtId="2" fontId="34" fillId="0" borderId="1" xfId="1" applyNumberFormat="1" applyFont="1" applyBorder="1" applyAlignment="1">
      <alignment horizontal="center" vertical="top" wrapText="1" shrinkToFit="1" readingOrder="1"/>
    </xf>
    <xf numFmtId="44" fontId="36" fillId="0" borderId="1" xfId="2" applyFont="1" applyBorder="1" applyAlignment="1">
      <alignment horizontal="center" vertical="center"/>
    </xf>
    <xf numFmtId="49" fontId="34" fillId="4" borderId="1" xfId="0" applyNumberFormat="1" applyFont="1" applyFill="1" applyBorder="1" applyAlignment="1">
      <alignment horizontal="right" vertical="top" wrapText="1" shrinkToFit="1" readingOrder="1"/>
    </xf>
    <xf numFmtId="0" fontId="35" fillId="4" borderId="1" xfId="0" applyFont="1" applyFill="1" applyBorder="1" applyAlignment="1">
      <alignment horizontal="center" vertical="top"/>
    </xf>
    <xf numFmtId="0" fontId="37" fillId="4" borderId="1" xfId="0" applyFont="1" applyFill="1" applyBorder="1" applyAlignment="1">
      <alignment vertical="top" wrapText="1" shrinkToFit="1" readingOrder="1"/>
    </xf>
    <xf numFmtId="49" fontId="37" fillId="4" borderId="1" xfId="0" applyNumberFormat="1" applyFont="1" applyFill="1" applyBorder="1" applyAlignment="1">
      <alignment horizontal="center" vertical="top" wrapText="1" shrinkToFit="1" readingOrder="1"/>
    </xf>
    <xf numFmtId="2" fontId="37" fillId="4" borderId="1" xfId="1" applyNumberFormat="1" applyFont="1" applyFill="1" applyBorder="1" applyAlignment="1">
      <alignment horizontal="center" vertical="top" wrapText="1" shrinkToFit="1" readingOrder="1"/>
    </xf>
    <xf numFmtId="44" fontId="38" fillId="4" borderId="1" xfId="2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4" fontId="23" fillId="0" borderId="1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8" xfId="0" applyNumberFormat="1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44" fontId="23" fillId="0" borderId="2" xfId="2" applyFont="1" applyBorder="1" applyAlignment="1">
      <alignment horizontal="center" vertical="center"/>
    </xf>
    <xf numFmtId="44" fontId="23" fillId="0" borderId="8" xfId="2" applyFont="1" applyBorder="1" applyAlignment="1">
      <alignment horizontal="center" vertical="center"/>
    </xf>
    <xf numFmtId="44" fontId="23" fillId="0" borderId="3" xfId="2" applyFont="1" applyBorder="1" applyAlignment="1">
      <alignment horizontal="center" vertical="center"/>
    </xf>
  </cellXfs>
  <cellStyles count="11">
    <cellStyle name="40% - akcent 1 12" xfId="9" xr:uid="{2E020F08-A8F2-4EED-B2D5-D28613253D32}"/>
    <cellStyle name="Dziesiętny" xfId="1" builtinId="3"/>
    <cellStyle name="Excel Built-in Normal" xfId="7" xr:uid="{AF68FFCD-2D34-4D20-846D-7747AD241BF5}"/>
    <cellStyle name="Normalny" xfId="0" builtinId="0"/>
    <cellStyle name="Normalny 2" xfId="3" xr:uid="{16B07E83-E12F-4963-AFF7-7398B690CCA0}"/>
    <cellStyle name="Normalny 2 2 2" xfId="6" xr:uid="{49D1ADB0-F017-4364-95C4-E167EC008461}"/>
    <cellStyle name="Normalny 3" xfId="4" xr:uid="{7301A4AB-EC33-4E3F-904A-5AFFEECADE03}"/>
    <cellStyle name="Normalny 4" xfId="5" xr:uid="{E7D5E5D0-7D8C-4AAD-8DAE-1FECE6C9BE71}"/>
    <cellStyle name="Normalny 5" xfId="8" xr:uid="{0AB11DB6-C582-4478-A3AD-1BA862F11A84}"/>
    <cellStyle name="Normalny 8" xfId="10" xr:uid="{54697131-DD99-4FC2-BC3E-79A3F62BBBEA}"/>
    <cellStyle name="Walutowy" xfId="2" builtinId="4"/>
  </cellStyles>
  <dxfs count="0"/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9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63" Type="http://schemas.openxmlformats.org/officeDocument/2006/relationships/externalLink" Target="externalLinks/externalLink55.xml"/><Relationship Id="rId84" Type="http://schemas.openxmlformats.org/officeDocument/2006/relationships/externalLink" Target="externalLinks/externalLink76.xml"/><Relationship Id="rId138" Type="http://schemas.openxmlformats.org/officeDocument/2006/relationships/externalLink" Target="externalLinks/externalLink130.xml"/><Relationship Id="rId159" Type="http://schemas.openxmlformats.org/officeDocument/2006/relationships/styles" Target="styles.xml"/><Relationship Id="rId107" Type="http://schemas.openxmlformats.org/officeDocument/2006/relationships/externalLink" Target="externalLinks/externalLink99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53" Type="http://schemas.openxmlformats.org/officeDocument/2006/relationships/externalLink" Target="externalLinks/externalLink45.xml"/><Relationship Id="rId74" Type="http://schemas.openxmlformats.org/officeDocument/2006/relationships/externalLink" Target="externalLinks/externalLink66.xml"/><Relationship Id="rId128" Type="http://schemas.openxmlformats.org/officeDocument/2006/relationships/externalLink" Target="externalLinks/externalLink120.xml"/><Relationship Id="rId149" Type="http://schemas.openxmlformats.org/officeDocument/2006/relationships/externalLink" Target="externalLinks/externalLink141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87.xml"/><Relationship Id="rId160" Type="http://schemas.openxmlformats.org/officeDocument/2006/relationships/sharedStrings" Target="sharedStrings.xml"/><Relationship Id="rId22" Type="http://schemas.openxmlformats.org/officeDocument/2006/relationships/externalLink" Target="externalLinks/externalLink14.xml"/><Relationship Id="rId43" Type="http://schemas.openxmlformats.org/officeDocument/2006/relationships/externalLink" Target="externalLinks/externalLink35.xml"/><Relationship Id="rId64" Type="http://schemas.openxmlformats.org/officeDocument/2006/relationships/externalLink" Target="externalLinks/externalLink56.xml"/><Relationship Id="rId118" Type="http://schemas.openxmlformats.org/officeDocument/2006/relationships/externalLink" Target="externalLinks/externalLink110.xml"/><Relationship Id="rId139" Type="http://schemas.openxmlformats.org/officeDocument/2006/relationships/externalLink" Target="externalLinks/externalLink131.xml"/><Relationship Id="rId85" Type="http://schemas.openxmlformats.org/officeDocument/2006/relationships/externalLink" Target="externalLinks/externalLink77.xml"/><Relationship Id="rId150" Type="http://schemas.openxmlformats.org/officeDocument/2006/relationships/externalLink" Target="externalLinks/externalLink142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51.xml"/><Relationship Id="rId103" Type="http://schemas.openxmlformats.org/officeDocument/2006/relationships/externalLink" Target="externalLinks/externalLink95.xml"/><Relationship Id="rId108" Type="http://schemas.openxmlformats.org/officeDocument/2006/relationships/externalLink" Target="externalLinks/externalLink100.xml"/><Relationship Id="rId124" Type="http://schemas.openxmlformats.org/officeDocument/2006/relationships/externalLink" Target="externalLinks/externalLink116.xml"/><Relationship Id="rId129" Type="http://schemas.openxmlformats.org/officeDocument/2006/relationships/externalLink" Target="externalLinks/externalLink121.xml"/><Relationship Id="rId54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91" Type="http://schemas.openxmlformats.org/officeDocument/2006/relationships/externalLink" Target="externalLinks/externalLink83.xml"/><Relationship Id="rId96" Type="http://schemas.openxmlformats.org/officeDocument/2006/relationships/externalLink" Target="externalLinks/externalLink88.xml"/><Relationship Id="rId140" Type="http://schemas.openxmlformats.org/officeDocument/2006/relationships/externalLink" Target="externalLinks/externalLink132.xml"/><Relationship Id="rId145" Type="http://schemas.openxmlformats.org/officeDocument/2006/relationships/externalLink" Target="externalLinks/externalLink137.xml"/><Relationship Id="rId16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41.xml"/><Relationship Id="rId114" Type="http://schemas.openxmlformats.org/officeDocument/2006/relationships/externalLink" Target="externalLinks/externalLink106.xml"/><Relationship Id="rId119" Type="http://schemas.openxmlformats.org/officeDocument/2006/relationships/externalLink" Target="externalLinks/externalLink111.xml"/><Relationship Id="rId44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130" Type="http://schemas.openxmlformats.org/officeDocument/2006/relationships/externalLink" Target="externalLinks/externalLink122.xml"/><Relationship Id="rId135" Type="http://schemas.openxmlformats.org/officeDocument/2006/relationships/externalLink" Target="externalLinks/externalLink127.xml"/><Relationship Id="rId151" Type="http://schemas.openxmlformats.org/officeDocument/2006/relationships/externalLink" Target="externalLinks/externalLink143.xml"/><Relationship Id="rId156" Type="http://schemas.openxmlformats.org/officeDocument/2006/relationships/externalLink" Target="externalLinks/externalLink14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109" Type="http://schemas.openxmlformats.org/officeDocument/2006/relationships/externalLink" Target="externalLinks/externalLink10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97" Type="http://schemas.openxmlformats.org/officeDocument/2006/relationships/externalLink" Target="externalLinks/externalLink89.xml"/><Relationship Id="rId104" Type="http://schemas.openxmlformats.org/officeDocument/2006/relationships/externalLink" Target="externalLinks/externalLink96.xml"/><Relationship Id="rId120" Type="http://schemas.openxmlformats.org/officeDocument/2006/relationships/externalLink" Target="externalLinks/externalLink112.xml"/><Relationship Id="rId125" Type="http://schemas.openxmlformats.org/officeDocument/2006/relationships/externalLink" Target="externalLinks/externalLink117.xml"/><Relationship Id="rId141" Type="http://schemas.openxmlformats.org/officeDocument/2006/relationships/externalLink" Target="externalLinks/externalLink133.xml"/><Relationship Id="rId146" Type="http://schemas.openxmlformats.org/officeDocument/2006/relationships/externalLink" Target="externalLinks/externalLink13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92" Type="http://schemas.openxmlformats.org/officeDocument/2006/relationships/externalLink" Target="externalLinks/externalLink8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Relationship Id="rId87" Type="http://schemas.openxmlformats.org/officeDocument/2006/relationships/externalLink" Target="externalLinks/externalLink79.xml"/><Relationship Id="rId110" Type="http://schemas.openxmlformats.org/officeDocument/2006/relationships/externalLink" Target="externalLinks/externalLink102.xml"/><Relationship Id="rId115" Type="http://schemas.openxmlformats.org/officeDocument/2006/relationships/externalLink" Target="externalLinks/externalLink107.xml"/><Relationship Id="rId131" Type="http://schemas.openxmlformats.org/officeDocument/2006/relationships/externalLink" Target="externalLinks/externalLink123.xml"/><Relationship Id="rId136" Type="http://schemas.openxmlformats.org/officeDocument/2006/relationships/externalLink" Target="externalLinks/externalLink128.xml"/><Relationship Id="rId157" Type="http://schemas.openxmlformats.org/officeDocument/2006/relationships/externalLink" Target="externalLinks/externalLink149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52" Type="http://schemas.openxmlformats.org/officeDocument/2006/relationships/externalLink" Target="externalLinks/externalLink144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56" Type="http://schemas.openxmlformats.org/officeDocument/2006/relationships/externalLink" Target="externalLinks/externalLink48.xml"/><Relationship Id="rId77" Type="http://schemas.openxmlformats.org/officeDocument/2006/relationships/externalLink" Target="externalLinks/externalLink69.xml"/><Relationship Id="rId100" Type="http://schemas.openxmlformats.org/officeDocument/2006/relationships/externalLink" Target="externalLinks/externalLink92.xml"/><Relationship Id="rId105" Type="http://schemas.openxmlformats.org/officeDocument/2006/relationships/externalLink" Target="externalLinks/externalLink97.xml"/><Relationship Id="rId126" Type="http://schemas.openxmlformats.org/officeDocument/2006/relationships/externalLink" Target="externalLinks/externalLink118.xml"/><Relationship Id="rId147" Type="http://schemas.openxmlformats.org/officeDocument/2006/relationships/externalLink" Target="externalLinks/externalLink13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93" Type="http://schemas.openxmlformats.org/officeDocument/2006/relationships/externalLink" Target="externalLinks/externalLink85.xml"/><Relationship Id="rId98" Type="http://schemas.openxmlformats.org/officeDocument/2006/relationships/externalLink" Target="externalLinks/externalLink90.xml"/><Relationship Id="rId121" Type="http://schemas.openxmlformats.org/officeDocument/2006/relationships/externalLink" Target="externalLinks/externalLink113.xml"/><Relationship Id="rId142" Type="http://schemas.openxmlformats.org/officeDocument/2006/relationships/externalLink" Target="externalLinks/externalLink134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7.xml"/><Relationship Id="rId46" Type="http://schemas.openxmlformats.org/officeDocument/2006/relationships/externalLink" Target="externalLinks/externalLink38.xml"/><Relationship Id="rId67" Type="http://schemas.openxmlformats.org/officeDocument/2006/relationships/externalLink" Target="externalLinks/externalLink59.xml"/><Relationship Id="rId116" Type="http://schemas.openxmlformats.org/officeDocument/2006/relationships/externalLink" Target="externalLinks/externalLink108.xml"/><Relationship Id="rId137" Type="http://schemas.openxmlformats.org/officeDocument/2006/relationships/externalLink" Target="externalLinks/externalLink129.xml"/><Relationship Id="rId158" Type="http://schemas.openxmlformats.org/officeDocument/2006/relationships/theme" Target="theme/theme1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62" Type="http://schemas.openxmlformats.org/officeDocument/2006/relationships/externalLink" Target="externalLinks/externalLink54.xml"/><Relationship Id="rId83" Type="http://schemas.openxmlformats.org/officeDocument/2006/relationships/externalLink" Target="externalLinks/externalLink75.xml"/><Relationship Id="rId88" Type="http://schemas.openxmlformats.org/officeDocument/2006/relationships/externalLink" Target="externalLinks/externalLink80.xml"/><Relationship Id="rId111" Type="http://schemas.openxmlformats.org/officeDocument/2006/relationships/externalLink" Target="externalLinks/externalLink103.xml"/><Relationship Id="rId132" Type="http://schemas.openxmlformats.org/officeDocument/2006/relationships/externalLink" Target="externalLinks/externalLink124.xml"/><Relationship Id="rId153" Type="http://schemas.openxmlformats.org/officeDocument/2006/relationships/externalLink" Target="externalLinks/externalLink145.xml"/><Relationship Id="rId15" Type="http://schemas.openxmlformats.org/officeDocument/2006/relationships/externalLink" Target="externalLinks/externalLink7.xml"/><Relationship Id="rId36" Type="http://schemas.openxmlformats.org/officeDocument/2006/relationships/externalLink" Target="externalLinks/externalLink28.xml"/><Relationship Id="rId57" Type="http://schemas.openxmlformats.org/officeDocument/2006/relationships/externalLink" Target="externalLinks/externalLink49.xml"/><Relationship Id="rId106" Type="http://schemas.openxmlformats.org/officeDocument/2006/relationships/externalLink" Target="externalLinks/externalLink98.xml"/><Relationship Id="rId127" Type="http://schemas.openxmlformats.org/officeDocument/2006/relationships/externalLink" Target="externalLinks/externalLink11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52" Type="http://schemas.openxmlformats.org/officeDocument/2006/relationships/externalLink" Target="externalLinks/externalLink44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94" Type="http://schemas.openxmlformats.org/officeDocument/2006/relationships/externalLink" Target="externalLinks/externalLink86.xml"/><Relationship Id="rId99" Type="http://schemas.openxmlformats.org/officeDocument/2006/relationships/externalLink" Target="externalLinks/externalLink91.xml"/><Relationship Id="rId101" Type="http://schemas.openxmlformats.org/officeDocument/2006/relationships/externalLink" Target="externalLinks/externalLink93.xml"/><Relationship Id="rId122" Type="http://schemas.openxmlformats.org/officeDocument/2006/relationships/externalLink" Target="externalLinks/externalLink114.xml"/><Relationship Id="rId143" Type="http://schemas.openxmlformats.org/officeDocument/2006/relationships/externalLink" Target="externalLinks/externalLink135.xml"/><Relationship Id="rId148" Type="http://schemas.openxmlformats.org/officeDocument/2006/relationships/externalLink" Target="externalLinks/externalLink1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26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39.xml"/><Relationship Id="rId68" Type="http://schemas.openxmlformats.org/officeDocument/2006/relationships/externalLink" Target="externalLinks/externalLink60.xml"/><Relationship Id="rId89" Type="http://schemas.openxmlformats.org/officeDocument/2006/relationships/externalLink" Target="externalLinks/externalLink81.xml"/><Relationship Id="rId112" Type="http://schemas.openxmlformats.org/officeDocument/2006/relationships/externalLink" Target="externalLinks/externalLink104.xml"/><Relationship Id="rId133" Type="http://schemas.openxmlformats.org/officeDocument/2006/relationships/externalLink" Target="externalLinks/externalLink125.xml"/><Relationship Id="rId154" Type="http://schemas.openxmlformats.org/officeDocument/2006/relationships/externalLink" Target="externalLinks/externalLink146.xml"/><Relationship Id="rId16" Type="http://schemas.openxmlformats.org/officeDocument/2006/relationships/externalLink" Target="externalLinks/externalLink8.xml"/><Relationship Id="rId37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50.xml"/><Relationship Id="rId79" Type="http://schemas.openxmlformats.org/officeDocument/2006/relationships/externalLink" Target="externalLinks/externalLink71.xml"/><Relationship Id="rId102" Type="http://schemas.openxmlformats.org/officeDocument/2006/relationships/externalLink" Target="externalLinks/externalLink94.xml"/><Relationship Id="rId123" Type="http://schemas.openxmlformats.org/officeDocument/2006/relationships/externalLink" Target="externalLinks/externalLink115.xml"/><Relationship Id="rId144" Type="http://schemas.openxmlformats.org/officeDocument/2006/relationships/externalLink" Target="externalLinks/externalLink136.xml"/><Relationship Id="rId90" Type="http://schemas.openxmlformats.org/officeDocument/2006/relationships/externalLink" Target="externalLinks/externalLink82.xml"/><Relationship Id="rId27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40.xml"/><Relationship Id="rId69" Type="http://schemas.openxmlformats.org/officeDocument/2006/relationships/externalLink" Target="externalLinks/externalLink61.xml"/><Relationship Id="rId113" Type="http://schemas.openxmlformats.org/officeDocument/2006/relationships/externalLink" Target="externalLinks/externalLink105.xml"/><Relationship Id="rId134" Type="http://schemas.openxmlformats.org/officeDocument/2006/relationships/externalLink" Target="externalLinks/externalLink126.xml"/><Relationship Id="rId80" Type="http://schemas.openxmlformats.org/officeDocument/2006/relationships/externalLink" Target="externalLinks/externalLink72.xml"/><Relationship Id="rId155" Type="http://schemas.openxmlformats.org/officeDocument/2006/relationships/externalLink" Target="externalLinks/externalLink147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0.12.3\PRZETARGI\OBwodnica%20Nowa%20S&#243;l2\Documents%20and%20Settings\Jarek\Ustawienia%20lokalne\Temporary%20Internet%20Files\Content.IE5\MTJWP0Z6\MATE\LOTE%208\PEAJE\Versi&#243;n_08\Oferta%2003-09-98\MATE\6105\DATOS\PROYCOM\ECONOMIC.XLS?5A0DA25D" TargetMode="External"/><Relationship Id="rId1" Type="http://schemas.openxmlformats.org/officeDocument/2006/relationships/externalLinkPath" Target="file:///\\5A0DA25D\ECONOMI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-69%20B-B_Zywiec\Total_M_2010_03_23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Witold%20Augustynek\Obwodnica%20O&#347;wi&#281;cimia\Wycena\Wycena_M_obw_O&#347;wi&#281;cim_2014_11_12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pw001231.BUDIMEX-CORP\Documents\KOSZTORYSY\A%20ROK%202014\11%20S-51%20OLSZTYN_OLSZTYNEK\KO%20WERSJE%20WCZE&#346;NIEJSZE\KO%20S51%20Olsztyn_Olsztynek%2026-08-2014%20nasuwanie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5d3d0\GO&#346;&#262;\WINDOWS\TEMP\Apo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ferty%202004\WAN\Korekta%20oferty%2009.02.2004r\BofQ_WAN_09_02_2004_ver5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OFERTY\A4_Wielicka\OFERTA\BofQ_A4_Wielicka_D_07_12_2006_Pre_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Kosztorysy%20rozne\BofQ_Wyszkow_06_10_2005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u&#322;awy\BofQ_most_Pu&#322;awy_1_08_2005_BUDZE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Rondo%20Ofiar%20Katynia-w&#281;ze&#322;\TER%2009-09-04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53.235\Wspolne\WINDOWS\TEMP\Apo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s1w030\wspolne\DOCUME~1\ss021630\USTAWI~1\Temp\notesFFF692\WINDOWS\TEMP\Ap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AW020275\USTAWI~1\Temp\notesFFF692\Borowska-Wroc&#322;aw\przedmiary\Zbi&#243;r%20przedmiar&#243;w%20na%20etap%20wykonawczy%20I%20i%20II\etap%20I\spis,%20drogi,%20org%20ruchu,rozbiorki%20energ%20etap%20I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_PRZETARGI\2013\Gda&#324;sk-tramwaj\_PRZETARGI\2013\D&#281;blin-lotnisko\_PRZETARGI\2013\Gdynia-BCT\WINDOWS\TEMP\Apo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S019765\Moje%20dokumenty\CHOJNICE\MASTER\KO%20Mosty%2019%2001%202007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raca%20marka\borowska\przedmiary%20scalone\drogi1A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von%20Garwolin%20II\Master\apoAVN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\BUD&#379;ETY\OB-In&#380;ynierskie\obornicka-ostateczny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pbi$\Agnieszka%20W\mniej%20lub%20bardziej%20systemowe\wz&#243;r%20bud&#380;etu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\c\Moje%20dokumenty\Przetargi\Oczyszczalnia%20WINNICA\WINNICA%20BUD&#379;ET%20poprawiony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wicz-8-robert\KubakE\S5%20-%20Kaczkowo-Korzensko,%20Bojanowo-Rawicz\Kosztorys%20ofertowy\S5_III_Durchlaesse_final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umilaP\Ustawienia%20lokalne\Temporary%20Internet%20Files\OLKE\Bud&#380;et_WA-1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hj031243\AppData\Local\Microsoft\Windows\Temporary%20Internet%20Files\Content.Outlook\U2XJ7DUW\_BoQ-S17%20-%2027%2010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AW020275\USTAWI~1\Temp\notesFFF692\Borowska-Wroc&#322;aw\przedmiary\Zbi&#243;r%20przedmiar&#243;w%20na%20etap%20wykonawczy%20I%20i%20II\etap%20II\spis,%20drogi,%20org%20ruchu,%20enelektryka%20etap%20II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tawienia%20lokalne\Temporary%20Internet%20Files\OLK68\PG+WA%2017.10.05%20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hj031243\AppData\Local\Microsoft\Windows\Temporary%20Internet%20Files\Content.Outlook\U2XJ7DUW\RZ%20-%20WD-21%20MS-24%20MS-30%202%20+%20CENY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z\c\TMP\Bud&#380;et%20ofertowy%20SONATA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B\JMD%20Biedronka\Users\Malas\Documents\Moje%20dokumenty\Praca%20Budimex\UMG%20-%20Wis&#322;a%20&#346;mia&#322;a%20II\2012-02-29%20Wis&#322;a%20&#346;mia&#322;a%20II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S7_Kosz-Kaz\Mosty\16-WA\E.%20kosztorys\WA-16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S7_Kosz-Kaz\Mosty\19-MA\E.%20kosztorys\MA-19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danskstorage\przetargi\SIEKIERK\PROJTECH\WEZEL_MARSA\CZ_MOSTOWA\MAT_PRZETARGOWE\Koszt.%20Marsa_inwestorski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sa%20Siekierkowska\mars\Documents%20and%20Settings\Tomasz%20Grzegorczyk\Ustawienia%20lokalne\Temporary%20Internet%20Files\Content.IE5\5GKZXL05\BofQ_Trasa%20Siekierkowska_18_03_2005_final_2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FC%20IV%202005\Ostateczne\Krzysztof%20Reniewski%20-%20313\WAPG_FCIV%205.12.05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000511\chojnice%20wsp&#243;lne%202\DK%2020%20Ko&#347;cierzyna%20-%20K&#322;obuczyno\KO&#346;CIERZYNA_kosztorys%20ofertowy_06.03_14.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MA\PROJEKTY$\Autostrada%20A4%20Wirek-Batory\Mosty\_Dokumenty%20Przetargowe\Kosztorysy\WIR_BAT_Kosztorysy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_MP\Grzechotki\Documents%20and%20Settings\mpopik\Moje%20dokumenty\Archiwum\Oferty\Most%20w%20P&#322;ocku\Most%20w%20P&#322;ocku%20Mariusz\zaplecze%20zamawiaj&#261;cego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MA\PROJEKTY$\Autostrada%20A4%20Wroc&#322;aw-Gliwice\Odcinek%20D\Mosty\_Odcinek_D_ver_99\_Dokumenty%20Przetargowe\Kosztorysy\$KOSZTORYS_D_RAZEM_ENG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~1\cj018539\USTAWI~1\Temp\notesE1EF34\Glogowska_Tunel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.Cmoch\Ustawienia%20lokalne\Temporary%20Internet%20Files\Content.IE5\0XGZOXYJ\BofQ_IKEA_Estakada_16_11_04_JG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Temp\notesE1EF34\Du&#380;e%20Mosty-pomoc_W&#261;growiec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KTY\Aktualne\_Bielsk%20Podlaski\Przedmiar\Projekty\Osipy\Przedmiar\Obmiary%20rob&#243;t%20droga%20krajowa%20Nr%2066%20od%20km%200+000%20do%20km%2016+633,50_moje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KTY\Aktualne\_Bielsk%20Podlaski\Przedmiar\Obmiary%20rob&#243;t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rojekty\Osipy\Przedmiar\RobZiemne%200+000%20do%20km%208+030%20ap.xls" TargetMode="External"/></Relationships>
</file>

<file path=xl/externalLinks/_rels/externalLink13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0.12.3\Users\td031242\Documents\DOROTA_Budimex\2_Bx_Oferty_Kalkulacje\2014_07_10_S3_zad_1_Nowa%20Sol_Gaworzyce\4_inne%20techniczne\Biuro%20Budowy\2014_06_25_KP_mostowe\Kopia%20do%20koszt&#243;w%20og&#243;lnych%20mosty%20odcinek%201.xlsx?FF728D71" TargetMode="External"/><Relationship Id="rId1" Type="http://schemas.openxmlformats.org/officeDocument/2006/relationships/externalLinkPath" Target="file:///\\FF728D71\Kopia%20do%20koszt&#243;w%20og&#243;lnych%20mosty%20odcinek%201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rogi\Obw_PLD_Gdanska\00_SIWZ_BAZA\CD_6_Kosztorysy\WD-2-Kosztorys-most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ert\c\WINDOWS\TEMP\Apo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TSZYPL~1\USTAWI~1\Temp\notesACDAB8\Konin\mosty\MP\kosztorys%20WA-4%20Kon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OMOCE\WARSZAWA-01\Dokumenty\WE025038\PROJEKTY_2013\1_Zagospodarowanie_Nabrze&#380;a_Bu&#322;garskiego_GDYNIA_20_06_2013\KOSZTORYSY\BofQ_Bu&#322;garskie_19_06_2013_proba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isma\Budowy_2004\01_Mil&#243;wka\Bud&#380;et%20Kontraktu\Mil&#243;wka%20Kosztorys%20wersja_angielsko-polska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kty\Trasa%20Sucharskiego\(!)%20Wycena%20most&#243;w\zadanie%202\wycena%20-%20TSU%20zad2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eciowy\DISK\Avon%20Garwolin%20II\Master\apoAVN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Documents%20and%20Settings\Eurovia\Pulpit\elblag%20kalsk\kosztorysy\masunia\masunia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Autostrada%20A4-Brzesko-Wierzchos&#322;awice\Wycena\Total_D_2009_10_23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WARSZAWA-01\_OFERTY\_ROK%202007\A1\A1_Cintra\A1\_BofQ_A1_07_11_2007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Oferty\Kwiatkowskiego\OFERTA\BofQ_Kwiatkowskiego_17_03_2006_FINA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.Cmoch\Ustawienia%20lokalne\Temporary%20Internet%20Files\Content.IE5\0XGZOXYJ\BofQ_IKEA_Estakada_16_11_04_J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_MP\Grzechotki\TEMP\Autostrada%20A4\autostrada%20przepust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-69%20B-B_Zywiec\Odpowiedzi%20zamawiaj&#261;cego\18_Odp_23_12_2009\TOM%20V\A1-PN_WA-194_przedmiar_v.01_200902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td031242\AppData\Local\Microsoft\Windows\Temporary%20Internet%20Files\Content.Outlook\1YDZ103W\Do%20wyceny%20s3-%20poprawione%20przedmiary%2002.06.204\odcinek%201%20S3%20Wyce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_PRZETARGI\2014\Nysa-obwodnica\_PRZETARGI\2012\Inowroc&#322;aw-Jab&#322;onowo\_BoQ-Inowroc&#322;aw-Jablonow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WARSZAWA-01\DOCUME~1\AW020275\USTAWI~1\Temp\notesFFF692\Borowska-Wroc&#322;aw\przedmiary\Zbi&#243;r%20przedmiar&#243;w%20na%20etap%20wykonawczy%20I%20i%20II\etap%20I\spis,%20drogi,%20org%20ruchu,rozbiorki%20energ%20etap%20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nts%20and%20Settings\Jarek\Ustawienia%20lokalne\Temporary%20Internet%20Files\Content.IE5\MTJWP0Z6\MATE\LOTE%208\PEAJE\Versi&#243;n_08\Oferta%2003-09-98\MATE\6105\DATOS\PROYCOM\ECONOMIC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~1\km024872\USTAWI~1\Temp\notesE1EF34\W&#281;ze&#322;_Kielce\Documents%20and%20Settings\Jarek\Ustawienia%20lokalne\Temporary%20Internet%20Files\Content.IE5\MTJWP0Z6\MATE\LOTE%208\PEAJE\Versi&#243;n_08\Oferta%2003-09-98\MATE\6105\DATOS\PROYCOM\ECONOMIC.XLS?9BAC5A78" TargetMode="External"/><Relationship Id="rId1" Type="http://schemas.openxmlformats.org/officeDocument/2006/relationships/externalLinkPath" Target="file:///\\9BAC5A78\ECONOMIC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~1\rp018457\USTAWI~1\Temp\notesE1EF34\Documents%20and%20Settings\Jarek\Ustawienia%20lokalne\Temporary%20Internet%20Files\Content.IE5\MTJWP0Z6\MATE\LOTE%208\PEAJE\Versi&#243;n_08\Oferta%2003-09-98\MATE\6105\DATOS\PROYCOM\ECONOMIC.XLS?DF3D2C37" TargetMode="External"/><Relationship Id="rId1" Type="http://schemas.openxmlformats.org/officeDocument/2006/relationships/externalLinkPath" Target="file:///\\DF3D2C37\ECONOMI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rek\Ustawienia%20lokalne\Temporary%20Internet%20Files\Content.IE5\MTJWP0Z6\MATE\LOTE%208\PEAJE\Versi&#243;n_08\Oferta%2003-09-98\MATE\6105\DATOS\PROYCOM\ECONOMI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arek\Ustawienia%20lokalne\Temporary%20Internet%20Files\Content.IE5\MTJWP0Z6\MATE\LOTE%208\PEAJE\Versi&#243;n_08\Oferta%2003-09-98\MATE\6105\DATOS\PROYCOM\ECONOMI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iotrek\PeKaeMka\Bud&#380;et\04%20-%20BUD&#379;ET%20-%20PKM%20(RZ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56.61\disk\DOCUME~1\na017298\USTAWI~1\Temp\notesE1EF34\FV%20sprzedazy-zap&#322;ata.roznice%20kursowe_2D8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pw001231.BUDIMEX-CORP\Documents\KOSZTORYSY\A%20ROK%202015\06%20S7%20%20KOSZWA&#321;Y_KAZIMIERZOWO%20ZAD_1+2\KALKULACJE%20Z%20BUDOWY\KALKULACJE%2001-07-2015\Wycena%20RZ\S7%20-%20WYCENA%20b.mostowej%20-%20P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55.166\Wsp&#243;lne\WINDOWS\TEMP\Ap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dzyskane_&#322;&#261;cze_zewn&#281;trzne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easury\HEDGING\Hedge%20Accounting\Second%20Method\zestawienie%20kontrakt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WARSZAWA-01\Documents%20and%20Settings\Jarek\Ustawienia%20lokalne\Temporary%20Internet%20Files\Content.IE5\MTJWP0Z6\MATE\LOTE%208\PEAJE\Versi&#243;n_08\Oferta%2003-09-98\MATE\6105\DATOS\PROYCOM\ECONOMI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_PRZETARGI\2013\Gda&#324;sk-tramwaj\_OFERTY\_ROK%202007\A1\A1_Cintra\A1\_BofQ_A1_07_11_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85-09%20ma&#322;a%20obwodnica%20Kwidzyna\kosztorys%20Kwidzyn-po%20zmianach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temp\notesC530E8\Berichte%20Dir%2035\Direktionsberich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B\JMD%20Biedronka\Biedronka%20CD%20BILL%202012.07.10_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mp024698\AppData\Local\Microsoft\Windows\Temporary%20Internet%20Files\Content.Outlook\9S8JQXAA\GDDKiA%20zbiorcze%20zestawienie%20dla%20oferent&#243;w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Ap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53.235\Wspolne\DOCUME~1\ma017489\USTAWI~1\Temp\notesE1EF34\D&#281;bog&#243;rze\mastery\WINDOWS\TEMP\Ap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s1w030\wsp&#243;lne\DOCUME~1\ma017489\USTAWI~1\Temp\notesE1EF34\D&#281;bog&#243;rze\mastery\WINDOWS\TEMP\Ap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Jarek%20BX\S5%20Radomicko%20Leszno%20I\S5%20R-L%20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PRZETARGI%20MOJE\2013\06_W&#280;ZE&#321;%20TCZEWSKA_II%20etap_mm\WYCENA\B&amp;Q%20A6%20Tczewska%202013_06_10%20WYDRU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Documents%20and%20Settings\Jarek\Ustawienia%20lokalne\Temporary%20Internet%20Files\Content.IE5\MTJWP0Z6\MATE\LOTE%208\PEAJE\Versi&#243;n_08\Oferta%2003-09-98\MATE\6105\DATOS\PROYCOM\ECONOMIC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.Cmoch\Ustawienia%20lokalne\Temporary%20Internet%20Files\Content.IE5\HV207DVM\BofQ_IKEA_Estakad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_PRZETARGI\2013\Gda&#324;sk-tramwaj\_PRZETARGI\2013\D&#281;blin-lotnisko\_PRZETARGI\2013\Gdynia-BCT\Oferty%202004\WAN\Korekta%20oferty%2009.02.2004r\BofQ_WAN_09_02_2004_ver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ROJEKTY_2011\W%20PRZYGOTOWANIU\S8_WEZEL%20WROCLAW_ODC_9\KOSZTORYSY\notesE1EF34\~005484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~1\AW020275\USTAWI~1\Temp\notesFFF692\WITEK\Wycena%20Ropczyce%20Wite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1\Moje%20dokumenty\S&#322;awek\Obiekty%20mostowo_drogowe\A4_Krzywa_Wadroze\Reconstruction_A4_Krzywa_22_11_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Users\pw001231.BUDIMEX-CORP\Documents\KOSZTORYSY\ROK%202012\URAD%20III%20PRZEPOMPOWNIA\Wycena_przepompownia_%20Zambrzyce_2012_06_26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ATA\PIOTR\Moje%20dokumenty\obornicka\bud&#380;et\karta%20bud&#380;etowa-alternatyw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TRASA%20SIEKIERKOWSKA1\przedmiary\BofQ_Trasa%20Siekierkowska_16_03_2005_final_1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8100_North%20Front%20Department\8110_Section%201\MOSTY\Bud&#380;et\Bud&#380;et%20FC%20IV\Beton_ustr&#243;j%20no&#347;ny.WD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MA\Dokument.PD$\Materia&#322;y%20przetargowe\Obmiar%20i%20p&#322;atno&#347;&#263;\Kosztorys\Przedmiar%20rob&#243;t\Targowisko%20tabela%20&#347;lepa%20-14.03.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~1\AW020275\USTAWI~1\Temp\notesFFF692\Borowska-Wroc&#322;aw\przedmiary\Zbi&#243;r%20przedmiar&#243;w%20na%20etap%20wykonawczy%20I%20i%20II\etap%20I\spis,%20drogi,%20org%20ruchu,rozbiorki%20energ%20etap%20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ow\Budowy\Bytnara\budzet%20-%20OSTATECZN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LZMIJE~1\USTAWI~1\Temp\notes6030C8\Zestawienie%20ofert%20v.1.5_RYZYKO%20-W&#281;ze&#322;%20M&#322;ociny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Jarek%20BX\Kalkulacja%20JH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Pulpit\rp018457\Lotnisko%20Powidz\B&amp;Q%20Powidz%2020.01.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ATA\PIOTR\Moje%20dokumenty\gda&#324;sk\bud&#380;et\bud&#380;et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Aga\2015\08_S5_odc_6_Szulim_Jaroszewo\Koszty%20S5%20-%20Drogi%206%2017-07-2015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M%20Praca\Budimex\Mr&#261;gowo\PLaska\Mr&#261;gowo%20MOSTY%2011.09.2009%20Wyliczanka%20OS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RS019765\USTAWI~1\Temp\notesE1EF34\PRZETARGI\NOWOSUCHOSTRZYCKA\Mosty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WARSZAWA-01\Users\Domowe\Desktop\KONTRAKTY\Szczuczyn\Rozliczenia\WARSZAWA-01\Oferty\Oferty%202004\17_Obwodowa_Grod&#378;ca\Kosztorysy\Tender_B_Grod&#378;c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nts%20and%20Settings\User\Ustawienia%20lokalne\Temporary%20Internet%20Files\Content.IE5\W5UJSHEB\WINDOWS\Pulpit\O&#321;TARZEW\POR\Zamo&#347;&#263;\BoQ_hetmanska%20ofer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~1\AW020275\USTAWI~1\Temp\notesFFF692\Borowska-Wroc&#322;aw\przedmiary\Zbi&#243;r%20przedmiar&#243;w%20na%20etap%20wykonawczy%20I%20i%20II\etap%20II\spis,%20drogi,%20org%20ruchu,%20enelektryka%20etap%20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pbi$\Trasa%20Siekierkowska\mars\Documents%20and%20Settings\Tomasz%20Grzegorczyk\Ustawienia%20lokalne\Temporary%20Internet%20Files\Content.IE5\5GKZXL05\BofQ_Trasa%20Siekierkowska_18_03_2005_final_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ferty\Oferty%202005\Oferty_dla_Skanska\04_Konin\Kosztorysy\Kopia%20zapasowa%20Tender_B_Strzy&#380;&#243;w.xlk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hj031243\AppData\Local\Microsoft\Windows\Temporary%20Internet%20Files\Content.Outlook\U2XJ7DUW\SIEKIERK\PROJTECH\WEZEL_MARSA\CZ_MOSTOWA\Kosztorys%20inwestorski\Kosztorys-OE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_PRZETARGI\2014\S51%20Olsztynek-Olsztyn\_OFERTA-2014-09-02\_BoQ-S-51%20drogi-bran&#380;e%20OFERTA%202014-09-0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C\INFRASTRUKTURA\OFERTA_Obwodnica%20OPOCZNA\1_DECYZYJNE\Drogi_Bran&#380;e_%2015.02.2010\budow\Budowy\Bytnara\budzet%20-%20OSTATECZNY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DOCUME~1\AW020275\USTAWI~1\Temp\notesFFF692\Borowska-Wroc&#322;aw\przedmiary\Zbi&#243;r%20przedmiar&#243;w%20na%20etap%20wykonawczy%20I%20i%20II\etap%20I\ekrany%20akustyczn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Kosztorysy\MONIKA\2010\KOSZTY%20Ze-3980%20DK-42\kosztorys%20uaktualniony%2001%2006\Przedmiar%20instal%2011.06101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rzetargi%20aktualne\S5%20Radomicko_Kaczkowo_II%20etap_Leszno%20P&#322;d_Kaczkowo\KO%20WARSZAWA\WYCENA_D_S5_etap_II_Leszno-Kaczkowo_2015_12_0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OMOCE\2012\Kana&#322;%20P&#322;onie\2012-08-01%20KANA&#321;%20P&#321;ONIE%20(rewizja%205%20-%20Kamil,%20wsp.%20na%20&#347;cianki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osztorysy\MONIKA\2010\PW%203980%20DK%2042\exele\Przedmiar%20instal%2011.061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osztorysy\02_&#379;ywiec_Browar\Kosztorysy\Tender_&#379;ywiec_Browar_Wojtek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_PRZETARGI\2013\Gda&#324;sk-tramwaj\WINDOWS\TEMP\Ap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A1%20Toru&#324;-Stryk&#243;w\A!%20Toru&#324;-Stryk&#243;w%20_obiekty_in&#380;_odc3_2010-02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_PRZETARGI\2012\A-1%20Czerniewice-Brzezie\_A1%20Od%20S&#322;awka\OFERTA\B&amp;Q%20A1%20odc1i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-dobaczewskiz\Wymiana\Documents%20and%20Settings\hsekowska.ARCADIS\Ustawienia%20lokalne\Temporary%20Internet%20Files\Content.IE5\RSL2JADT\oczyszczanie_po%20zmianach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\oferta\Marek\Mennica\Bs+wII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hp005725\AppData\Local\Temp\notesE1EF34\Ma&#322;osz&#243;wka-konstrukcj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WARSZAWA-01\Dokumenty\hp005725\_PRZETARGI\DW%20414\KO_DW_414_PRZYSIECZ-DZIK&#211;W_12-09-201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KTE\NORDBRUECKE\_4_Przetarg_Ausschreibung\Rozdzial_VI_Kosztorys_Inwestorski\Wyszk&#243;w%20-%20por&#243;wnanie%20kosztorys&#243;w%20ofertowych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SIEKIERK\PROJTECH\WEZEL_MARSA\CZ_MOSTOWA\MAT_PRZETARGOWE\Koszt.%20Marsa_inwestorsk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pbi$\2005\Chru&#347;ciel%20III\Chrusciel%20III%2003,11,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DOCUME~1\AW020275\USTAWI~1\Temp\notesFFF692\Borowska-Wroc&#322;aw\przedmiary\Zbi&#243;r%20przedmiar&#243;w%20na%20etap%20wykonawczy%20I%20i%20II\etap%20I\spis,%20drogi,%20org%20ruchu,rozbiorki%20energ%20etap%20I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2012\Kana&#322;%20P&#322;onie\2012-08-01%20KANA&#321;%20P&#321;ONIE%20(rewizja%205%20-%20Kamil,%20wsp.%20na%20&#347;cianki)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Z01VRT0002\dokumenty\KubakE\S5%20-%20Kaczkowo-Korzensko,%20Bojanowo-Rawicz\Kosztorys%20ofertowy\S5_III_Durchlaesse_final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danskstorage\przetargi\185-09%20GDDKiA%20Olsztyn%20-%20obwodnica%20Olecka\kosztorys%20ofertowy%20Olecko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fb\2003_Prognoza_3\Modele%20BXDR_GK\2003R3-model-DRCI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216-09%20ul.%20d&#261;browskiego%20w%20I&#322;awie%20-%20nowy\Zalacznik_Nr_I_do_SIWZ_przedmiary_robot\Za&#9474;acznik%20Nr%20I%20do%20SIWZ%20-%20przedmiary%20rob&#711;t\odc.%200+000%20do%200+263,78%20DAN\przebudowa%20wodoci&#9571;gu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sa%20Siekierkowska\mars\Documents%20and%20Settings\Tomasz%20Grzegorczyk\Ustawienia%20lokalne\Temporary%20Internet%20Files\Content.IE5\5GKZXL05\BofQ_Trasa%20Siekierkowska_18_03_2005_final_2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Users\hj031243\AppData\Local\Microsoft\Windows\Temporary%20Internet%20Files\Content.Outlook\U2XJ7DUW\SIEKIERK\PROJTECH\WEZEL_MARSA\CZ_MOSTOWA\MAT_PRZETARGOWE\Koszt.%20Marsa_inwestorski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17_Obwodowa_Grod&#378;ca\Kosztorysy\Tender_B_Grod&#378;c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5d3d0\GO&#346;&#262;\Documents%20and%20Settings\andrzej\Pulpit\dane%20s&#322;u&#380;bowe\BUDOWY%202005\MASTER%202005\MASTER%20Dzia&#322;%20Prod-m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23.09.04\od%20kozona\20.09.05\Koszty%20po&#347;rednie%20-%20Metro%20A%2021,%20A%2022%20i%20Szlaku%20B%2021,%20B%20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ostaka\Pulpit\m1\Analizy%20kosztowe\Obiekt_23-zmiana%20projektu\Mil&#243;wka%20zamienny%20nasuwany.%20Pulpit\Kosztorysy.%20Krzy&#380;anowice\Krzy&#380;anowice_Kosztorys%20zamienny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Metro%20A20,%20B20\KK\Bud&#380;et%20stanu%20surowego%20Metro%20A%202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pol06/WINDOWS/TEMP/Apo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anna\SharedDocs\WINDOWS\TEMP\Apo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AZ_Cenniki\KONTEL\KT_cennik_aktualny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Galicki\Pulpit\Przetargi\Parkingi\Po&#322;czy&#324;ska\4-07-2005\Parking_PJ_Po&#322;cz_17_06_2005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udimex.net\Users\pw001231.BUDIMEX-CORP\Documents\KOSZTORYSY\ROK%202013\13%20ZAPORA%20WODNA%20W%20NIEDOWIE\KO%20ZAPORA%20w%20NIEDOWIE%2030-10-2013%20AKTUAL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PRZETARGI\DK16%20Biskupiec-Borki%20Wlk\WYCENA_DK16_2010_06_09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2w054\wspolny\A-4_Brzesko_Wierzchos&#322;awice\Total_M_2009_10_12_Pre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.3\sp454\REJON%208\NEW%20PROJECTS\S3\zadanie%201\wycena\BfQ_ZAD_1_DROGI_2014_07_09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B\JMD%20Biedronka\oferty\004%20-%202012.06.22_przedmiar_bill%20wyceniony%20-%20kami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Opis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1"/>
      <sheetName val="WS2"/>
      <sheetName val="MD2a"/>
      <sheetName val="K2b"/>
      <sheetName val="MS3"/>
      <sheetName val="WD4"/>
      <sheetName val="MS5"/>
      <sheetName val="WD6"/>
      <sheetName val="WS7"/>
      <sheetName val="WD8"/>
      <sheetName val="ES9"/>
      <sheetName val="WS10"/>
      <sheetName val="WD11"/>
      <sheetName val="MS12"/>
      <sheetName val="MS13"/>
      <sheetName val="MS14"/>
      <sheetName val="WS15"/>
      <sheetName val="WD16"/>
      <sheetName val="WS17"/>
      <sheetName val="WS18"/>
      <sheetName val="WD19"/>
      <sheetName val="WD20"/>
      <sheetName val="K20a"/>
      <sheetName val="K20b"/>
      <sheetName val="WD-15A"/>
      <sheetName val="ZZK"/>
      <sheetName val="TOTAL"/>
      <sheetName val="kruszywa"/>
      <sheetName val="masy"/>
      <sheetName val="beton"/>
      <sheetName val="pale"/>
      <sheetName val="Analiza obiektów"/>
      <sheetName val="Zaplecza mosto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a"/>
      <sheetName val="ZZK"/>
      <sheetName val="PZ-1 &quot;0+PFU&quot;"/>
      <sheetName val="MD-2 &quot;0+PFU&quot;"/>
      <sheetName val="PZM-2 &quot;0+PFU&quot;"/>
      <sheetName val="PZM-3 &quot;0+PFU&quot;"/>
      <sheetName val="WD-1 &quot;0+PFU&quot;"/>
      <sheetName val="PZ-1 &quot;v1&quot;"/>
      <sheetName val="MD-2 &quot;v1&quot;"/>
      <sheetName val="PZM-2 &quot;v1&quot;"/>
      <sheetName val="PZM-3 &quot;v1&quot;"/>
      <sheetName val="WD-1 &quot;v1&quot;"/>
      <sheetName val="MD-2 &quot;v2&quot;"/>
      <sheetName val="MD-2 &quot;v3_Knoppik&quot;"/>
      <sheetName val="MD-2 &quot;v3_BT&quot;"/>
      <sheetName val="MD-2 &quot;v4_BT&quot;"/>
      <sheetName val="Lista obiektów"/>
      <sheetName val="szkody górnicze"/>
      <sheetName val="Zestawienie materiału"/>
      <sheetName val="beton"/>
      <sheetName val="Zaplecza mostowe"/>
      <sheetName val="Kruszywa"/>
      <sheetName val="Pale"/>
      <sheetName val="Koszty nasuwan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D4">
            <v>40</v>
          </cell>
        </row>
        <row r="21">
          <cell r="T21">
            <v>250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ły"/>
      <sheetName val="Koszty ogólne"/>
      <sheetName val="value"/>
      <sheetName val="TWES"/>
      <sheetName val="ZZK"/>
      <sheetName val="ZPR"/>
      <sheetName val="drogi"/>
      <sheetName val="przepusty"/>
      <sheetName val="obiekt nr 2"/>
      <sheetName val="obiekt nr 3  i 3A"/>
      <sheetName val="obiekt nr 4"/>
      <sheetName val="obiekt nr 7"/>
      <sheetName val="obiekt nr 7A"/>
      <sheetName val="obiekt nr 8"/>
      <sheetName val="obiekt nr 8A"/>
      <sheetName val="obiekt nr 9"/>
      <sheetName val="obiekt nr 9A"/>
      <sheetName val="PG-1"/>
      <sheetName val="PG-5"/>
      <sheetName val="PG-12"/>
      <sheetName val="PG-14"/>
      <sheetName val="PG-15"/>
      <sheetName val="WA-4"/>
      <sheetName val="WD-3"/>
      <sheetName val="WD-13"/>
      <sheetName val="WD-16"/>
      <sheetName val="OBIEKT W DOROTOWIE"/>
      <sheetName val="ULMA"/>
      <sheetName val="KRUSZYWA"/>
      <sheetName val="Zasypki"/>
      <sheetName val="beton"/>
      <sheetName val="Żelbet"/>
      <sheetName val="deskowanie ULMA (2)"/>
      <sheetName val="deskowanie PERI(1)"/>
      <sheetName val="RZ"/>
      <sheetName val="Rabaty"/>
      <sheetName val="Pale"/>
      <sheetName val="ścianka szczelna"/>
      <sheetName val="Optymalizacje"/>
      <sheetName val="Belki"/>
      <sheetName val="Grunt zbr"/>
      <sheetName val="EKRANY"/>
      <sheetName val="NASUWANIE"/>
      <sheetName val="Rózne"/>
      <sheetName val="Arkusz1"/>
      <sheetName val="Arkusz5"/>
      <sheetName val="Konstr. z blach falistych"/>
      <sheetName val="Obiekt tymczasowy"/>
      <sheetName val="Przepusty zestawienie"/>
      <sheetName val="Zliczen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1">
          <cell r="R21">
            <v>220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NUMERO</v>
          </cell>
          <cell r="B5" t="str">
            <v>PAS</v>
          </cell>
        </row>
        <row r="6">
          <cell r="A6">
            <v>1</v>
          </cell>
          <cell r="B6">
            <v>0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fQ"/>
      <sheetName val="CASH_FLOW"/>
      <sheetName val="KCO"/>
      <sheetName val="KCO (2)"/>
      <sheetName val="RAPORT"/>
      <sheetName val="KP_BX"/>
      <sheetName val="Zelbet"/>
      <sheetName val="Improvement"/>
      <sheetName val="Humus"/>
      <sheetName val="Koryto"/>
      <sheetName val="R.bit"/>
      <sheetName val="R.bet"/>
      <sheetName val="Wykop_wierc"/>
      <sheetName val="Pale_CFA"/>
      <sheetName val="Rury_obs"/>
      <sheetName val="Profilowanie"/>
      <sheetName val="Podsypki"/>
      <sheetName val="Podbudowy"/>
      <sheetName val="Frezowanie"/>
      <sheetName val="Roz_bit"/>
      <sheetName val="Roz_pod"/>
      <sheetName val="Skropienie"/>
      <sheetName val="Concrete_Pavement"/>
      <sheetName val="Pavement_I"/>
      <sheetName val="Base_course_Asphalt"/>
      <sheetName val="Binder"/>
      <sheetName val="Scieralna"/>
      <sheetName val="Kostka"/>
      <sheetName val="Kraweznik"/>
      <sheetName val="Deiterman"/>
      <sheetName val="Ścieki"/>
      <sheetName val="Schody"/>
      <sheetName val="Geowlok"/>
      <sheetName val="Geokr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ladanie_Masa"/>
      <sheetName val="Rozdział 1"/>
      <sheetName val="Wymagania ogólne "/>
      <sheetName val="Rozdział 2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12"/>
      <sheetName val="PR13"/>
      <sheetName val="PR14"/>
      <sheetName val="PR15"/>
      <sheetName val="PR16"/>
      <sheetName val="PR17"/>
      <sheetName val="PR18"/>
      <sheetName val="PR19"/>
      <sheetName val="PR20"/>
      <sheetName val="PR21"/>
      <sheetName val="PR22"/>
      <sheetName val="PR23"/>
      <sheetName val="PR24"/>
      <sheetName val="PR25"/>
      <sheetName val="PR26"/>
      <sheetName val="Zestawienie"/>
      <sheetName val="UIK-PR1"/>
      <sheetName val="UIK-PR2"/>
      <sheetName val="UIK-PR3"/>
      <sheetName val="UIK-PR4"/>
      <sheetName val="UIK-PR5"/>
      <sheetName val="UIK-PR6"/>
      <sheetName val="UIK-PR7"/>
      <sheetName val="UIK-PR8"/>
      <sheetName val="UIK-PR9"/>
      <sheetName val="UIK-PR10"/>
      <sheetName val="UIK-PR11"/>
      <sheetName val="UIK-PR12"/>
      <sheetName val="UIK-PR13"/>
      <sheetName val="UIK-PR14"/>
      <sheetName val="UIK-PR15"/>
      <sheetName val="UIK-PR16"/>
      <sheetName val="UIK-PR17"/>
      <sheetName val="UIK-PR18"/>
      <sheetName val="Zestawienie_U"/>
      <sheetName val="Rozdział 5"/>
      <sheetName val="MOP Podłęże"/>
      <sheetName val="Razem - PR1"/>
      <sheetName val="MOP Zakrzów"/>
      <sheetName val="Razem - PR2"/>
      <sheetName val="Podsumowanie"/>
      <sheetName val="ZZ"/>
      <sheetName val="TOTAL"/>
      <sheetName val="Raport"/>
      <sheetName val="Koszty_Ogolne"/>
      <sheetName val="Wym_Ogolne"/>
      <sheetName val="NSGO"/>
      <sheetName val="Kruszywa"/>
      <sheetName val="Nawierzchnia"/>
      <sheetName val="Recepty"/>
      <sheetName val="Pla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4_WS_1"/>
      <sheetName val="B_WS_1"/>
      <sheetName val="D5_WD2"/>
      <sheetName val="B_WD_2"/>
      <sheetName val="D6_WS3"/>
      <sheetName val="B_WS3"/>
      <sheetName val="D7_WS3a"/>
      <sheetName val="B_WS3a"/>
      <sheetName val="D8_WS4"/>
      <sheetName val="B_WS4"/>
      <sheetName val="D9_WS5"/>
      <sheetName val="B_WS5"/>
      <sheetName val="D10_WS6"/>
      <sheetName val="B_WS6"/>
      <sheetName val="D11_WD7"/>
      <sheetName val="B_WD7"/>
      <sheetName val="D12_WD 7A"/>
      <sheetName val="B_WD7A"/>
      <sheetName val="D13_WD 7B"/>
      <sheetName val="B_WD7B"/>
      <sheetName val="D14_MS8"/>
      <sheetName val="B_MS8"/>
      <sheetName val="D15_WD9"/>
      <sheetName val="B_WD9"/>
      <sheetName val="D16_WD10"/>
      <sheetName val="B_WD10"/>
      <sheetName val="D17_WD11"/>
      <sheetName val="B_WD11"/>
      <sheetName val="D18_most Tym"/>
      <sheetName val="B_MTymczas"/>
      <sheetName val="ZBIORCZE"/>
      <sheetName val="KP"/>
      <sheetName val="KZ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110">
          <cell r="H110">
            <v>3.8935</v>
          </cell>
        </row>
      </sheetData>
      <sheetData sheetId="3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gólne  do TIV"/>
      <sheetName val="M_WA29"/>
      <sheetName val="B WA29"/>
      <sheetName val="M_WA30"/>
      <sheetName val="B WA30"/>
      <sheetName val="M_WA31"/>
      <sheetName val="B WA31"/>
      <sheetName val="M_WD32"/>
      <sheetName val="B WD32"/>
      <sheetName val="M_WD34"/>
      <sheetName val="B WD34"/>
      <sheetName val="M_WD36"/>
      <sheetName val="B WD36"/>
      <sheetName val="M_P37"/>
      <sheetName val="B P37"/>
      <sheetName val="M_WD38"/>
      <sheetName val="B WD38"/>
      <sheetName val="M_P39"/>
      <sheetName val="B P39"/>
      <sheetName val="M_WK40"/>
      <sheetName val="B WK40"/>
      <sheetName val="M_Zb"/>
      <sheetName val="Zb-całość"/>
      <sheetName val="dz.og"/>
      <sheetName val="1+687,89"/>
      <sheetName val="B 1+687"/>
      <sheetName val="2+780,0"/>
      <sheetName val="B 2+780"/>
      <sheetName val="3+210"/>
      <sheetName val="B 3+210"/>
      <sheetName val="4+151,98"/>
      <sheetName val="B 4+151"/>
      <sheetName val="5+880,86"/>
      <sheetName val="B 5+880"/>
      <sheetName val="7+185,25"/>
      <sheetName val="B 7+185,25"/>
      <sheetName val="7+994,09"/>
      <sheetName val="B 7+994"/>
      <sheetName val="8+180"/>
      <sheetName val="B 8+180"/>
      <sheetName val="8+556,1"/>
      <sheetName val="B 8+556"/>
      <sheetName val="M+W"/>
      <sheetName val="B M+W"/>
      <sheetName val="MKS-1"/>
      <sheetName val="MKS-2"/>
      <sheetName val="10+527,96"/>
      <sheetName val="B 10+527"/>
      <sheetName val="10+898,9"/>
      <sheetName val="B 10+898"/>
      <sheetName val="10+976,15"/>
      <sheetName val="B 10+976"/>
      <sheetName val="12+035,74"/>
      <sheetName val="B 12+035"/>
      <sheetName val="12+320,52"/>
      <sheetName val="B 12+320"/>
      <sheetName val="0-7 zbiorcze"/>
      <sheetName val="7-9 zbiorcze"/>
      <sheetName val="TES"/>
      <sheetName val="ZZK"/>
      <sheetName val="ter"/>
      <sheetName val="10-12 zbiorcze"/>
      <sheetName val="form 2.3."/>
      <sheetName val="form 2.4."/>
      <sheetName val="RMS"/>
      <sheetName val="S2"/>
      <sheetName val="S1"/>
      <sheetName val="Mat."/>
      <sheetName val="R"/>
      <sheetName val="KCO"/>
      <sheetName val="KP_MRo"/>
      <sheetName val="KP"/>
      <sheetName val="KZO"/>
      <sheetName val="Żelbet1"/>
      <sheetName val="Uwagi"/>
      <sheetName val="B_BUD B"/>
      <sheetName val="TAB PODZ WYN budynek B"/>
      <sheetName val="0. ZESTAWIENIE PRAC"/>
      <sheetName val="1. PRACE TERENOWE"/>
      <sheetName val="3. WARSTWY ŚCIAN ZEWNĘTRZNYCH"/>
      <sheetName val="4. ŚCIANY WEWNĘTRZNE DZIAŁOWE"/>
      <sheetName val="5. WARSTWY ŚCIAN WEWNETRZNYCH"/>
      <sheetName val="6. DACHY"/>
      <sheetName val="7. SUFITY, STROPY PODWIESZANE "/>
      <sheetName val="8. OKNA,DRZWI, BRAMY ZEWNĘTRZNE"/>
      <sheetName val="9. OKNA,DRZWI, BRAMY WEWNĘTRZNE"/>
      <sheetName val="10. POSADZKI"/>
      <sheetName val="11. ELEMENTY ELEWACJI"/>
      <sheetName val="12. ELEMENTY WYPOSAŻENIA WNĘTRZ"/>
      <sheetName val="13. URZĄDZENIA TECHNICZNE"/>
      <sheetName val="14. IZOLACJE"/>
      <sheetName val="15. POZOSTAŁE ELEMENTY"/>
      <sheetName val="16. KONSTRUKCJA"/>
      <sheetName val="17. INST. ELEKTR.  GTC"/>
      <sheetName val="18.INST ELEKTR. GTC aranżacje"/>
      <sheetName val="19.INST. TELETECH. GTC"/>
      <sheetName val="20. INST TELETECH GTC aranżacje"/>
      <sheetName val="21. INST GRZEWECZE I CHŁODNICZE"/>
      <sheetName val="22. INST. WENT. I KLIM. "/>
      <sheetName val="23.INST WOD PPOŻ I URZ TRYSK "/>
      <sheetName val="24.INST WOD-KAN I CWU"/>
      <sheetName val="25. PRZYŁĄCZA"/>
      <sheetName val="26. DROGI"/>
      <sheetName val="27 .ZIELEŃ BUDYNEK B"/>
      <sheetName val="PORÓWNANIE PODWYKONAWCÓ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ga"/>
      <sheetName val="tunel"/>
      <sheetName val="mury"/>
      <sheetName val="est"/>
      <sheetName val="kd"/>
      <sheetName val="sanit"/>
      <sheetName val="woda"/>
      <sheetName val="gaz"/>
      <sheetName val="oswietl"/>
      <sheetName val="elektroenerg"/>
      <sheetName val="teletechn"/>
      <sheetName val="sygn1"/>
      <sheetName val="sygn2"/>
      <sheetName val="ziel"/>
      <sheetName val="ZZK"/>
      <sheetName val="TOTAL"/>
      <sheetName val="beton"/>
      <sheetName val="pale"/>
      <sheetName val="Zaplecza mostowe"/>
      <sheetName val="nawierzchnia"/>
      <sheetName val="kruszywa"/>
      <sheetName val="KO"/>
      <sheetName val="RZ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APO"/>
      <sheetName val="KOD Budowy"/>
      <sheetName val="B63"/>
      <sheetName val="B84"/>
      <sheetName val="B19"/>
      <sheetName val="B94"/>
      <sheetName val="B81"/>
      <sheetName val="BY8"/>
      <sheetName val="B67"/>
      <sheetName val="B67100%"/>
      <sheetName val="REJON5"/>
    </sheetNames>
    <sheetDataSet>
      <sheetData sheetId="0" refreshError="1">
        <row r="5">
          <cell r="C5" t="str">
            <v>NUMERO</v>
          </cell>
        </row>
        <row r="6">
          <cell r="C6">
            <v>4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APO"/>
      <sheetName val="KOD Budowy"/>
      <sheetName val="B63"/>
      <sheetName val="B84"/>
      <sheetName val="B19"/>
      <sheetName val="B94"/>
      <sheetName val="B81"/>
      <sheetName val="BY8"/>
      <sheetName val="B67"/>
      <sheetName val="B67100%"/>
      <sheetName val="REJON5"/>
    </sheetNames>
    <sheetDataSet>
      <sheetData sheetId="0" refreshError="1">
        <row r="5">
          <cell r="C5" t="str">
            <v>NUMERO</v>
          </cell>
        </row>
        <row r="6">
          <cell r="C6">
            <v>4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1"/>
      <sheetName val="Drogi etap 3"/>
      <sheetName val="Rozbiórka baraków w etapie 3"/>
      <sheetName val="Organizacja ruchu etap 1"/>
      <sheetName val="Organizacja ruchu etap 3"/>
      <sheetName val="elektryka 1"/>
      <sheetName val="elektryka 3"/>
      <sheetName val="elektryka zaplecze E-1"/>
      <sheetName val="ZZK"/>
      <sheetName val="ZPR"/>
      <sheetName val="Opaska Rozewie"/>
      <sheetName val="beton"/>
    </sheetNames>
    <sheetDataSet>
      <sheetData sheetId="0" refreshError="1">
        <row r="6">
          <cell r="B6" t="str">
            <v>D-01.01.01</v>
          </cell>
        </row>
        <row r="39">
          <cell r="B39" t="str">
            <v>Przebudowa sieci energetycznych, oświetlenia drogowego, zasilanie sygnalizacji świetlnej i wiat przystankowych – I ETAP</v>
          </cell>
        </row>
        <row r="41">
          <cell r="B41" t="str">
            <v>Przebudowa sieci energetycznych, oświetlenia drogowego, zasilanie sygnalizacji świetlnej i wiat przystankowych – III ETAP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KOD Budowy"/>
      <sheetName val="B63"/>
      <sheetName val="B84"/>
      <sheetName val="B19"/>
      <sheetName val="B94"/>
      <sheetName val="B81"/>
      <sheetName val="BY8"/>
      <sheetName val="B67"/>
      <sheetName val="B67100%"/>
      <sheetName val="REJON5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C5">
            <v>2</v>
          </cell>
        </row>
        <row r="6">
          <cell r="C6" t="str">
            <v>PLN</v>
          </cell>
        </row>
      </sheetData>
      <sheetData sheetId="18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.O. ZESTAWIENIE"/>
      <sheetName val="Kontenery"/>
      <sheetName val="Ochrona"/>
      <sheetName val="Energia"/>
      <sheetName val="Dojazdy, place"/>
      <sheetName val="Drogi i place z gruzu"/>
      <sheetName val="Płyty drogowe"/>
      <sheetName val="Sprzęt Transport Drobnica"/>
      <sheetName val="oznakowanie budowy"/>
      <sheetName val="wyp. baraków"/>
      <sheetName val="Odzież robocz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Drogi etap 1"/>
      <sheetName val="Drogi etap 2"/>
      <sheetName val="Drogi etap 3"/>
      <sheetName val="Rozbiórka baraków w etapie 2"/>
      <sheetName val="Rozbiórka baraków w etapie 3"/>
      <sheetName val="Organizacja ruchu etap 1"/>
      <sheetName val="Organizacja ruchu etap 2"/>
      <sheetName val="Organizacja ruchu etap 3"/>
      <sheetName val="elektryka 1"/>
      <sheetName val="elektryka 2"/>
      <sheetName val="elektryka 3"/>
      <sheetName val="elektryka zaplecze"/>
      <sheetName val="specyfikacje_oznaczenia"/>
      <sheetName val="Drogi_etap_1"/>
      <sheetName val="Drogi_etap_2"/>
      <sheetName val="Drogi_etap_3"/>
      <sheetName val="Rozbiórka_baraków_w_etapie_2"/>
      <sheetName val="Rozbiórka_baraków_w_etapie_3"/>
      <sheetName val="Organizacja_ruchu_etap_1"/>
      <sheetName val="Organizacja_ruchu_etap_2"/>
      <sheetName val="Organizacja_ruchu_etap_3"/>
      <sheetName val="elektryka_1"/>
      <sheetName val="elektryka_2"/>
      <sheetName val="elektryka_3"/>
      <sheetName val="elektryka_zaplecze"/>
    </sheetNames>
    <sheetDataSet>
      <sheetData sheetId="0">
        <row r="9">
          <cell r="B9" t="str">
            <v>D-01.02.04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B9" t="str">
            <v>D-01.02.04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NUMERO</v>
          </cell>
        </row>
        <row r="6">
          <cell r="C6">
            <v>2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"/>
      <sheetName val="pośrednie"/>
      <sheetName val="żelbetowy"/>
      <sheetName val="zespolony"/>
      <sheetName val="rozbicie kosztów"/>
      <sheetName val="koszty kolejowe"/>
      <sheetName val="Arkusz3"/>
    </sheetNames>
    <sheetDataSet>
      <sheetData sheetId="0" refreshError="1">
        <row r="19">
          <cell r="B19">
            <v>16</v>
          </cell>
        </row>
        <row r="20">
          <cell r="B20">
            <v>16</v>
          </cell>
        </row>
      </sheetData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"/>
      <sheetName val="RAPORT OTWARCIA"/>
      <sheetName val="HPO"/>
      <sheetName val="KO"/>
      <sheetName val="KO.2str"/>
      <sheetName val="KZO"/>
      <sheetName val="KCO"/>
      <sheetName val="BUDŻET"/>
      <sheetName val="POROFER"/>
      <sheetName val="PODWYK."/>
      <sheetName val="DT"/>
      <sheetName val="DW"/>
      <sheetName val="DFP"/>
      <sheetName val="KZR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MIARY (2)"/>
      <sheetName val="PRZEDMIARY"/>
      <sheetName val="PRZEDMIARY zestaw"/>
      <sheetName val="WSPÓŁCZYNNIKI"/>
      <sheetName val="STAN SUROWY"/>
      <sheetName val="WYKOŃCZENIÓWKA"/>
      <sheetName val="Oferty kompleksowe"/>
    </sheetNames>
    <sheetDataSet>
      <sheetData sheetId="0" refreshError="1"/>
      <sheetData sheetId="1" refreshError="1"/>
      <sheetData sheetId="2" refreshError="1"/>
      <sheetData sheetId="3" refreshError="1">
        <row r="10">
          <cell r="I10">
            <v>24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 ZBIORCZE"/>
      <sheetName val="48.0+983,45 DD79P"/>
      <sheetName val="49.80+111,61 S5"/>
      <sheetName val="50.0+946,49  4776P"/>
      <sheetName val="51.82+735,06 S5"/>
      <sheetName val="52.84+088,40 S5"/>
      <sheetName val="53.84+504,89 S5"/>
      <sheetName val="54.85+789,98 S5"/>
      <sheetName val="55.0+040,60 łącz.3"/>
      <sheetName val="56.1+557,94  5476P"/>
      <sheetName val="57.1+802,55  5476P"/>
      <sheetName val="58.86+533,87 S5"/>
      <sheetName val="59.0+534,54  5475P"/>
      <sheetName val="60.87+244,98 S5"/>
      <sheetName val="61.88+018,04 S5"/>
      <sheetName val="62.0+508,27 dr. gm. 6009"/>
      <sheetName val="63.89+473,43 S5"/>
      <sheetName val="64.89+837,67 S5"/>
      <sheetName val="65.91+061,55 S5"/>
      <sheetName val="66.91+568,66 S5"/>
      <sheetName val="67.92+213,67 S5"/>
      <sheetName val="68.5+133,04 DD87P"/>
      <sheetName val="69.92+516,69 S5"/>
      <sheetName val="70.93+667,99 S5"/>
      <sheetName val="71.94+610,14 S5"/>
      <sheetName val="72.0+395,94 dr.lok."/>
      <sheetName val="73.96+000,00 S5"/>
      <sheetName val="74.96+767,36 S5"/>
      <sheetName val="75.97+179,44 S5"/>
      <sheetName val="76.97+771,24 S5"/>
      <sheetName val="77.3+257,52 DD94P"/>
      <sheetName val="78.0+434,35 DD97L"/>
      <sheetName val="79.97+971,00 S5"/>
      <sheetName val="80.98+459,67 S5"/>
      <sheetName val="81.99+120,95 S5"/>
      <sheetName val="82.0+192,80 łącz.3"/>
      <sheetName val="83.0+045,61 łącz.3"/>
      <sheetName val="84.99+419,72 S5"/>
      <sheetName val="85.0+347,78 DD98P"/>
      <sheetName val="86.0+633,87 łącz.1"/>
      <sheetName val="87.0+473,26 łącz. 1"/>
      <sheetName val="88.0+309,00 łącz.2"/>
      <sheetName val="89.100+051,53 S5"/>
      <sheetName val="90.100+521,74 S5"/>
      <sheetName val="91.101+294,29 S5"/>
      <sheetName val="92.70+025,53 DK36"/>
      <sheetName val="93.70+190,53 DK36"/>
      <sheetName val="94.70+449,00 DK36"/>
      <sheetName val="95.70+787,56 DK36"/>
      <sheetName val="96.71+185,61 DK36"/>
      <sheetName val="97.70+273,01 starej DK 36"/>
      <sheetName val="98.101+480,04 S5"/>
      <sheetName val="99.101+819,19 S5"/>
      <sheetName val="100.101+837,48 S5"/>
      <sheetName val="101.102+147,33 S5"/>
      <sheetName val="102.102+457,33 S5"/>
      <sheetName val="103.102+946,26 S5"/>
      <sheetName val="104.103+274,95 S5"/>
      <sheetName val="105.74+063,90 DK36"/>
      <sheetName val="106.Przepust DK36"/>
      <sheetName val="107.75+038,17 DK36"/>
      <sheetName val="108.0+302,51  4910P"/>
      <sheetName val="109.75+969,13 DK36"/>
      <sheetName val="110.104+114,96 S5"/>
      <sheetName val="111.104+418,51 S5"/>
      <sheetName val="112.104+500,00 S5"/>
      <sheetName val="113.106+553,40 S5"/>
      <sheetName val="114.108+595,20 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e"/>
      <sheetName val="A-1"/>
      <sheetName val="A-3 Transport"/>
      <sheetName val="A-4 Sprzęt"/>
      <sheetName val="A-7"/>
      <sheetName val="Obiekt WA-16"/>
      <sheetName val="Betony"/>
    </sheetNames>
    <sheetDataSet>
      <sheetData sheetId="0" refreshError="1">
        <row r="2">
          <cell r="C2">
            <v>20.5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ort"/>
      <sheetName val="koszty_ogolne"/>
      <sheetName val="Harmonogram"/>
      <sheetName val="TWES"/>
      <sheetName val="ZZK"/>
      <sheetName val="drogi wycena"/>
      <sheetName val="wzmocnienia"/>
      <sheetName val="gaz"/>
      <sheetName val="kan deszcz"/>
      <sheetName val="zbiorniki"/>
      <sheetName val="k.sanit."/>
      <sheetName val="melioracje"/>
      <sheetName val="woda"/>
      <sheetName val="Kolizje ee"/>
      <sheetName val="Oświetlenie"/>
      <sheetName val="Zasilanie"/>
      <sheetName val="Trakcja PKP"/>
      <sheetName val="Kolizje tt 6"/>
      <sheetName val="Kanalizacja tt 6"/>
      <sheetName val="MOP"/>
      <sheetName val="wzm. ceny"/>
      <sheetName val="Kanał - rob"/>
      <sheetName val="PODWYKONAWCY"/>
      <sheetName val="wapno"/>
      <sheetName val="rozbiórki"/>
      <sheetName val="Nawierzchnie"/>
      <sheetName val="Układanie"/>
      <sheetName val="Recepty"/>
      <sheetName val="humus"/>
      <sheetName val="Wykop"/>
      <sheetName val="Nasyp"/>
      <sheetName val="Profil"/>
      <sheetName val="Lamane"/>
      <sheetName val="w.mrozo"/>
      <sheetName val="prefabrykaty"/>
      <sheetName val="materiały"/>
      <sheetName val="Naw_betonowa"/>
      <sheetName val="Układ_podbud_bet"/>
      <sheetName val="Układ_naw_bet"/>
      <sheetName val="Recepty_beton"/>
      <sheetName val="Grysy do betonu - DWN"/>
      <sheetName val="Grysy do betonu - GWN"/>
      <sheetName val="płace"/>
      <sheetName val="cennik sprzętu 2015"/>
      <sheetName val="zuzycie paliwa"/>
      <sheetName val="kalk przepustów"/>
      <sheetName val="przydatn. gruntów"/>
      <sheetName val="stabilizacja"/>
      <sheetName val="zestawienia"/>
      <sheetName val="roboty ziemne TG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3">
          <cell r="H13">
            <v>92.12</v>
          </cell>
        </row>
        <row r="14">
          <cell r="H14">
            <v>138.18</v>
          </cell>
        </row>
        <row r="15">
          <cell r="H15">
            <v>184.24</v>
          </cell>
        </row>
        <row r="16">
          <cell r="H16">
            <v>276.36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8">
          <cell r="B8">
            <v>16.649999999999999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2"/>
      <sheetName val="Rozbiórka baraków w etapie 2"/>
      <sheetName val="Organizacja ruchu etap 2"/>
      <sheetName val="elektryka 2"/>
    </sheetNames>
    <sheetDataSet>
      <sheetData sheetId="0" refreshError="1">
        <row r="40">
          <cell r="B40" t="str">
            <v>Przebudowa sieci energetycznych, oświetlenia drogowego, zasilanie sygnalizacji świetlnej i wiat przystankowych – II ETAP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-5"/>
      <sheetName val="PG-6"/>
      <sheetName val="PG-7"/>
      <sheetName val="PZ-6a"/>
      <sheetName val="WA-10"/>
      <sheetName val="PG-14"/>
      <sheetName val="PG-15"/>
      <sheetName val=" transport"/>
      <sheetName val="sprzet"/>
      <sheetName val="Definicje"/>
      <sheetName val="_transport"/>
    </sheetNames>
    <sheetDataSet>
      <sheetData sheetId="0" refreshError="1">
        <row r="1">
          <cell r="Y1">
            <v>20.5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CENA"/>
      <sheetName val="ceny"/>
      <sheetName val="ceny jedn rycz"/>
      <sheetName val="KO"/>
      <sheetName val="uwagi"/>
      <sheetName val="bet_rozkusze"/>
      <sheetName val="szalunki_tarcica"/>
      <sheetName val="KS"/>
      <sheetName val="belki Łódzkie T"/>
      <sheetName val="kolektory"/>
      <sheetName val="łożyska"/>
      <sheetName val="dylatacje"/>
      <sheetName val="pr.obc"/>
      <sheetName val="podwieszenie"/>
      <sheetName val="(pusty)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5">
          <cell r="E5">
            <v>0</v>
          </cell>
        </row>
        <row r="7">
          <cell r="E7">
            <v>0.1</v>
          </cell>
        </row>
        <row r="8">
          <cell r="E8">
            <v>2.5000000000000001E-2</v>
          </cell>
        </row>
        <row r="9">
          <cell r="E9">
            <v>2.5000000000000001E-2</v>
          </cell>
        </row>
        <row r="10">
          <cell r="E10">
            <v>0.05</v>
          </cell>
        </row>
        <row r="11">
          <cell r="E11">
            <v>0.03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żet stanu surowego"/>
      <sheetName val="Wykończeniówka"/>
      <sheetName val="Przodek"/>
      <sheetName val="Budżet_stanu_surowego"/>
      <sheetName val="Budżet_stanu_surowego1"/>
      <sheetName val="Budżet_stanu_surowego2"/>
      <sheetName val="Budżet_stanu_surowego3"/>
    </sheetNames>
    <sheetDataSet>
      <sheetData sheetId="0"/>
      <sheetData sheetId="1" refreshError="1"/>
      <sheetData sheetId="2" refreshError="1">
        <row r="2">
          <cell r="K2" t="str">
            <v>KOSZT JEDN. ZŁ</v>
          </cell>
        </row>
        <row r="4">
          <cell r="K4">
            <v>10000</v>
          </cell>
        </row>
        <row r="8">
          <cell r="K8">
            <v>2000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"/>
      <sheetName val="Wisla Smiala - PRCiP"/>
      <sheetName val="Wisla Smiala - Dedalus - 1 kurs"/>
      <sheetName val="Wisla Smiala - Dedalus - 2 kurs"/>
      <sheetName val="Wisla Smiala - Dredge Brokers"/>
      <sheetName val="Wisla Smiala - zakup"/>
      <sheetName val="Wisla Smiala - statek"/>
      <sheetName val="RZO"/>
      <sheetName val="Koszty_ogolne"/>
    </sheetNames>
    <sheetDataSet>
      <sheetData sheetId="0">
        <row r="2">
          <cell r="K2">
            <v>1.1469061948498349</v>
          </cell>
        </row>
      </sheetData>
      <sheetData sheetId="1">
        <row r="25">
          <cell r="N25">
            <v>13700000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">
          <cell r="L1">
            <v>4.3</v>
          </cell>
        </row>
      </sheetData>
      <sheetData sheetId="7"/>
      <sheetData sheetId="8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.KOSZT.INWEST."/>
      <sheetName val="Estak. O-E1"/>
      <sheetName val="Estak. O-E2"/>
      <sheetName val="Estak. O-E3iE4"/>
      <sheetName val="wiad. 0-E5"/>
      <sheetName val="Estak. O-E6"/>
      <sheetName val="Estak. O-E7"/>
      <sheetName val="Most O-M8"/>
      <sheetName val="Most O-M9"/>
      <sheetName val="Kładk. O-K10"/>
      <sheetName val="Tunel O-T11"/>
      <sheetName val="Tunel O-T12"/>
      <sheetName val="Tunel O-T13"/>
      <sheetName val="Tunel O-T14"/>
      <sheetName val="Tunel O-T15"/>
      <sheetName val="Mury"/>
      <sheetName val="Sch. O-S29"/>
      <sheetName val="Sch. O-S30"/>
      <sheetName val="Estak_ O_E3i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W-16"/>
      <sheetName val="OW-19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4">
          <cell r="I24">
            <v>290.09324521948906</v>
          </cell>
          <cell r="J24">
            <v>274.27130252288453</v>
          </cell>
          <cell r="K24">
            <v>269.51970883850072</v>
          </cell>
          <cell r="L24">
            <v>260.57753762811126</v>
          </cell>
          <cell r="M24">
            <v>239.63633381841186</v>
          </cell>
          <cell r="N24">
            <v>66.079643196544282</v>
          </cell>
          <cell r="O24">
            <v>108.29410808080809</v>
          </cell>
          <cell r="P24">
            <v>113.9208</v>
          </cell>
        </row>
        <row r="26">
          <cell r="I26">
            <v>175.91133522817577</v>
          </cell>
          <cell r="J26">
            <v>121.11</v>
          </cell>
          <cell r="K26">
            <v>151.1</v>
          </cell>
          <cell r="L26">
            <v>142.84</v>
          </cell>
          <cell r="M26">
            <v>112.92</v>
          </cell>
        </row>
      </sheetData>
      <sheetData sheetId="33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 1"/>
      <sheetName val="Zest 2"/>
      <sheetName val="PG-5 00"/>
      <sheetName val="PG-6 00 "/>
      <sheetName val="PZ-6A 00 "/>
      <sheetName val="PG-7 00"/>
      <sheetName val="WA-10 00"/>
      <sheetName val="WA-12 00"/>
      <sheetName val="PG-14 00"/>
      <sheetName val="PG-15 00"/>
      <sheetName val="WA-16"/>
      <sheetName val="Obliczenia"/>
      <sheetName val="Baza cen"/>
      <sheetName val="Ryzyka Szansa"/>
      <sheetName val="Ryzyka Strata"/>
      <sheetName val="Fundament PERI"/>
      <sheetName val="Korpusy PERI"/>
      <sheetName val="Płyta PERI"/>
      <sheetName val="Kapa chodnikowa"/>
      <sheetName val="Definicje"/>
      <sheetName val="A-1"/>
      <sheetName val="A-4 Sprzęt"/>
      <sheetName val="A-7"/>
      <sheetName val="Betony"/>
      <sheetName val=" transport"/>
      <sheetName val="Sprzet PG"/>
      <sheetName val="Zest_1"/>
      <sheetName val="Zest_2"/>
      <sheetName val="PG-5_00"/>
      <sheetName val="PG-6_00_"/>
      <sheetName val="PZ-6A_00_"/>
      <sheetName val="PG-7_00"/>
      <sheetName val="WA-10_00"/>
      <sheetName val="WA-12_00"/>
      <sheetName val="PG-14_00"/>
      <sheetName val="PG-15_00"/>
      <sheetName val="Baza_cen"/>
      <sheetName val="Ryzyka_Szansa"/>
      <sheetName val="Ryzyka_Strata"/>
      <sheetName val="Fundament_PERI"/>
      <sheetName val="Korpusy_PERI"/>
      <sheetName val="Płyta_PERI"/>
      <sheetName val="Kapa_chodnikowa"/>
      <sheetName val="A-4_Sprzęt"/>
      <sheetName val="_transport"/>
      <sheetName val="Sprzet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C3">
            <v>1.79</v>
          </cell>
        </row>
        <row r="4">
          <cell r="C4">
            <v>0.48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ły"/>
      <sheetName val="8.1,8.2,8.3,8.5,8.6,8.7"/>
      <sheetName val="5.2 5.3"/>
      <sheetName val="ZBIORCZY"/>
      <sheetName val="DROGA"/>
      <sheetName val="KAN_Kaliska"/>
      <sheetName val="KAN_Kościerzyna"/>
      <sheetName val="telet"/>
      <sheetName val="energ.Kaliska"/>
      <sheetName val="energ.Huta"/>
      <sheetName val="RAZEM_Przepusty "/>
      <sheetName val="nr 1"/>
      <sheetName val="nr 2"/>
      <sheetName val="nr 3"/>
      <sheetName val="nr 4"/>
      <sheetName val="nr 5"/>
      <sheetName val="nr 6"/>
      <sheetName val="nr 7"/>
      <sheetName val="nr 8"/>
      <sheetName val="nr 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J3">
            <v>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a"/>
      <sheetName val="MO01"/>
      <sheetName val="MO02"/>
      <sheetName val="WD10"/>
      <sheetName val="KP11"/>
      <sheetName val="WA12"/>
      <sheetName val="WA13"/>
      <sheetName val="WD14"/>
      <sheetName val="KP15"/>
      <sheetName val="WA17"/>
      <sheetName val="Tab.el.rozlicz.---&gt;"/>
      <sheetName val="MO01 T"/>
      <sheetName val="MO02 T"/>
      <sheetName val="WD10 T"/>
      <sheetName val="KP11 T"/>
      <sheetName val="WA12 T"/>
      <sheetName val="WA13 T"/>
      <sheetName val="WD14 T"/>
      <sheetName val="KP15 T"/>
      <sheetName val="WA17 T"/>
      <sheetName val="Aktualiz. cen jedn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ÓŁCZYNNIKI"/>
      <sheetName val="Zaplecze zamawiającego"/>
    </sheetNames>
    <sheetDataSet>
      <sheetData sheetId="0"/>
      <sheetData sheetId="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_67__POL"/>
      <sheetName val="C_68__POL"/>
      <sheetName val="D_01__POL"/>
      <sheetName val="D_02__POL"/>
      <sheetName val="D_03__POL"/>
      <sheetName val="D_04__POL"/>
      <sheetName val="D_05__POL"/>
      <sheetName val="D_06__POL"/>
      <sheetName val="D_07__POL"/>
      <sheetName val="D_07p_POL"/>
      <sheetName val="D_08__POL"/>
      <sheetName val="D_09__POL"/>
      <sheetName val="D_10__POL"/>
      <sheetName val="D_11__POL"/>
      <sheetName val="D_12__POL"/>
      <sheetName val="D_13__POL"/>
      <sheetName val="D_14__POL"/>
      <sheetName val="D_15__POL"/>
      <sheetName val="D_16__POL"/>
      <sheetName val="D_17__POL"/>
      <sheetName val="D_18__POL"/>
      <sheetName val="D_19__POL"/>
      <sheetName val="D_20__POL"/>
      <sheetName val="D_21__POL"/>
      <sheetName val="D_22__POL"/>
      <sheetName val="E_01p_POL"/>
      <sheetName val="SU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402">
          <cell r="G402" t="str">
            <v/>
          </cell>
        </row>
      </sheetData>
      <sheetData sheetId="24" refreshError="1">
        <row r="402">
          <cell r="G402" t="str">
            <v/>
          </cell>
        </row>
      </sheetData>
      <sheetData sheetId="25" refreshError="1">
        <row r="402">
          <cell r="G402" t="str">
            <v/>
          </cell>
        </row>
      </sheetData>
      <sheetData sheetId="26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2"/>
      <sheetName val="Żelbet"/>
      <sheetName val="Arkusz3"/>
    </sheetNames>
    <sheetDataSet>
      <sheetData sheetId="0" refreshError="1"/>
      <sheetData sheetId="1" refreshError="1">
        <row r="23">
          <cell r="E23">
            <v>45</v>
          </cell>
          <cell r="F23">
            <v>75</v>
          </cell>
          <cell r="J23">
            <v>215</v>
          </cell>
        </row>
      </sheetData>
      <sheetData sheetId="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kada_PN"/>
      <sheetName val="Wiadukt"/>
      <sheetName val="Rondo"/>
      <sheetName val="Estakady_PD"/>
      <sheetName val="Dojazd_do_Estakady_PN"/>
      <sheetName val="Droga"/>
      <sheetName val="Odwodnienie"/>
      <sheetName val="Oznakowanie"/>
      <sheetName val="Zelbet"/>
      <sheetName val="KCO"/>
      <sheetName val="KP"/>
      <sheetName val="Profilowanie"/>
      <sheetName val="Podsyp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3">
          <cell r="E23">
            <v>40</v>
          </cell>
        </row>
        <row r="49">
          <cell r="D49">
            <v>0.25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Zest"/>
      <sheetName val="Definicje"/>
      <sheetName val="E1"/>
      <sheetName val="E2"/>
      <sheetName val="E3"/>
      <sheetName val="M4"/>
      <sheetName val="KO Zest"/>
      <sheetName val="Kontenery"/>
      <sheetName val="Ochrona"/>
      <sheetName val="Energia"/>
      <sheetName val="Dojazdy,place"/>
      <sheetName val="STD"/>
      <sheetName val="Szalunki"/>
      <sheetName val="Pylon"/>
      <sheetName val="ZiemneŚcianki"/>
      <sheetName val="NasM4"/>
      <sheetName val="NasE2,E3"/>
      <sheetName val="PodporyWoda"/>
      <sheetName val="PodporyTym"/>
      <sheetName val="KO_Zest"/>
      <sheetName val="KO_Zest1"/>
      <sheetName val="KO_Zest2"/>
    </sheetNames>
    <sheetDataSet>
      <sheetData sheetId="0" refreshError="1"/>
      <sheetData sheetId="1" refreshError="1"/>
      <sheetData sheetId="2" refreshError="1">
        <row r="3">
          <cell r="B3">
            <v>10</v>
          </cell>
        </row>
        <row r="4">
          <cell r="B4">
            <v>13</v>
          </cell>
        </row>
        <row r="91">
          <cell r="B91">
            <v>160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_ 1 Drzewa i krzewy"/>
      <sheetName val="Zał_ 2 Zdjęcie humusu"/>
      <sheetName val="Zał_ 3a Rozbiórka nawierzchni"/>
      <sheetName val="Zał_ 3b Rozbiórka elem_ drog_"/>
      <sheetName val="Zał_4 Roboty ziemne"/>
      <sheetName val="Zał_ 5 Plantowanie skarp"/>
      <sheetName val="Zał_6a Warstwy nawierzchni"/>
      <sheetName val="Zał_ 7a Wyrównania masą bitum"/>
      <sheetName val="Zał_ 7b Wyrównania kruszywem"/>
      <sheetName val="Zał_ 8 Frezowanie"/>
      <sheetName val="Zał_9 Naprawa spękań naw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oki autobusowe"/>
      <sheetName val="Zał_15 Zj_ do gosp_ i dr_ bocz_"/>
      <sheetName val="Zał_16 Oczyszczenie rowów"/>
      <sheetName val="Zał_17 Zieleńce"/>
      <sheetName val="1. Ślepy koszt-roboty drogowe"/>
      <sheetName val="1. Ślepy koszt-roboty dr popr"/>
      <sheetName val="ślepy kosztorys strony tutułowe"/>
      <sheetName val="przedmiar strony tutułow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_ 1 Drzewa i krzewy"/>
      <sheetName val="Zał_2 Zdjęcie humusu"/>
      <sheetName val="Zał_ 3a Rozbiórka nawierzchni"/>
      <sheetName val="Zał_ 3b Rozbiórka elem_ drog_"/>
      <sheetName val="Zał_4 Roboty ziemne"/>
      <sheetName val="Zał_5 Umocnienie poboczy"/>
      <sheetName val="Zał_6a Warstwy nawierzchni"/>
      <sheetName val="Zał_6b Wa-wy nawierzchni dr zb"/>
      <sheetName val="Zał_10a Oznakowanie poziome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 autobusowe i parking"/>
      <sheetName val="Zał_15 Zj_ do gosp_ i dr_ bocz_"/>
      <sheetName val="Zał_16 Zieleńce"/>
      <sheetName val="Zał_ 17 Umocnienie rowów"/>
      <sheetName val="Zał_ 18 Schodkowanie skarp"/>
      <sheetName val="Zał_ 19 Stabilizacja wapnem"/>
      <sheetName val="Arkusz1"/>
      <sheetName val="Arkusz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_ 1 Drzewa i krzewy"/>
      <sheetName val="Zał_2a Zdjęcie humusu"/>
      <sheetName val="Zał_ 2 Zdjęcie humusu"/>
      <sheetName val="Zał_ 3a Rozbiórka nawierzchni"/>
      <sheetName val="Zał_ 3b Rozbiórka elem_ drog_"/>
      <sheetName val="Zał_4a Roboty ziemne"/>
      <sheetName val="Zał_4b Roboty ziemne - poszerz "/>
      <sheetName val="Zał_5 Umocnienie poboczy"/>
      <sheetName val="Zał_6a Warstwy nawierzchni"/>
      <sheetName val="Zał_6b Wa-wy nawierzchni dr zb"/>
      <sheetName val="Zał_ 7 Wyrównania masą bitum"/>
      <sheetName val="Zał_ 8 Frezowanie"/>
      <sheetName val="Zał_9 Naprawa spękań naw"/>
      <sheetName val="Zał_10a Oznakowanie poziome"/>
      <sheetName val="Zał_10a Oznakowanie poziome (2)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oki autobusowe"/>
      <sheetName val="Zał_15 Zj_ do gosp_ i dr_ bocz_"/>
      <sheetName val="Zał_16 Zieleńce"/>
      <sheetName val="Zał_ 17 Umocnienie rowów"/>
      <sheetName val="1. Ślepy koszt-roboty drogowe"/>
      <sheetName val="1. Ślepy koszt-roboty dr popr"/>
      <sheetName val="ślepy kosztorys strony tutułowe"/>
      <sheetName val="przedmiar strony tutułowe"/>
      <sheetName val="przedmiar strony tutułowe (2)"/>
      <sheetName val="przedmiar strony tutułowe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lecza"/>
      <sheetName val="Drogi, dojazdowe, place skład "/>
    </sheetNames>
    <sheetDataSet>
      <sheetData sheetId="0" refreshError="1"/>
      <sheetData sheetId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2U30KZ"/>
      <sheetName val="Ficha_APO"/>
      <sheetName val="Pas_VIVA"/>
      <sheetName val="Pas_VIVA-E"/>
      <sheetName val="Pas_CANCELADA"/>
      <sheetName val="Pas_CANCELADA-E"/>
      <sheetName val="Ficha_APO1"/>
      <sheetName val="Pas_VIVA1"/>
      <sheetName val="Pas_VIVA-E1"/>
      <sheetName val="Pas_CANCELADA1"/>
      <sheetName val="Pas_CANCELADA-E1"/>
      <sheetName val="Ficha_APO2"/>
      <sheetName val="Pas_VIVA2"/>
      <sheetName val="Pas_VIVA-E2"/>
      <sheetName val="Pas_CANCELADA2"/>
      <sheetName val="Pas_CANCELADA-E2"/>
      <sheetName val="Ficha_APO3"/>
      <sheetName val="Pas_VIVA3"/>
      <sheetName val="Pas_VIVA-E3"/>
      <sheetName val="Pas_CANCELADA3"/>
      <sheetName val="Pas_CANCELADA-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NUMERO</v>
          </cell>
          <cell r="B5" t="str">
            <v>PAS</v>
          </cell>
          <cell r="C5" t="str">
            <v>NUMERO</v>
          </cell>
        </row>
        <row r="6">
          <cell r="A6">
            <v>1</v>
          </cell>
          <cell r="B6">
            <v>0</v>
          </cell>
          <cell r="C6">
            <v>4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 refreshError="1">
        <row r="5">
          <cell r="A5" t="str">
            <v>NUMERO</v>
          </cell>
          <cell r="B5" t="str">
            <v xml:space="preserve">BUDOWA   </v>
          </cell>
          <cell r="C5" t="str">
            <v>D12</v>
          </cell>
        </row>
        <row r="6">
          <cell r="A6">
            <v>1</v>
          </cell>
          <cell r="B6" t="str">
            <v xml:space="preserve">INWESTOR   </v>
          </cell>
          <cell r="C6" t="str">
            <v>GENERALNA DYREKCJA DRÓG KRAJOWYCH I AUTOSTRAD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EUR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IWNIE"/>
      <sheetName val="typ_konstrukcji_zest"/>
      <sheetName val="Nab BUŁGARSKIE"/>
      <sheetName val="Nab ZAMYKAJĄCE"/>
      <sheetName val="Rzeka i potok Chylonski"/>
      <sheetName val="Kanał Chylonki"/>
      <sheetName val="M_1"/>
      <sheetName val="M_2P"/>
      <sheetName val="Most_Chylonka"/>
      <sheetName val="ZPR"/>
      <sheetName val="beton"/>
      <sheetName val="wyliczenia"/>
      <sheetName val="pale_ilosci"/>
      <sheetName val="scianki_ilości"/>
      <sheetName val="Nab_BUŁGARSKIE"/>
      <sheetName val="Nab_ZAMYKAJĄCE"/>
      <sheetName val="Rzeka_i_potok_Chylonski"/>
      <sheetName val="Kanał_Chylonki"/>
      <sheetName val="Nab_BUŁGARSKIE1"/>
      <sheetName val="Nab_ZAMYKAJĄCE1"/>
      <sheetName val="Rzeka_i_potok_Chylonski1"/>
      <sheetName val="Kanał_Chylonki1"/>
      <sheetName val="Nab_BUŁGARSKIE2"/>
      <sheetName val="Nab_ZAMYKAJĄCE2"/>
      <sheetName val="Rzeka_i_potok_Chylonski2"/>
      <sheetName val="Kanał_Chylonki2"/>
      <sheetName val="Nab_BUŁGARSKIE3"/>
      <sheetName val="Nab_ZAMYKAJĄCE3"/>
      <sheetName val="Rzeka_i_potok_Chylonski3"/>
      <sheetName val="Kanał_Chylonki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D4">
            <v>45</v>
          </cell>
        </row>
        <row r="54">
          <cell r="L54">
            <v>196.09</v>
          </cell>
        </row>
      </sheetData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Road works"/>
      <sheetName val="Suma Rw"/>
      <sheetName val="C.zab.skarp"/>
      <sheetName val="D.Przepust P1"/>
      <sheetName val="E.Przepust P2"/>
      <sheetName val="F. Przepust P3"/>
      <sheetName val="G.Przepust P8"/>
      <sheetName val="H.Przepust P9"/>
      <sheetName val="I. Przepust P11"/>
      <sheetName val="J.Przepust P15"/>
      <sheetName val="K.Obiekt 22"/>
      <sheetName val="L.Obiekt 23"/>
      <sheetName val="Ł. Obiekt Z1"/>
      <sheetName val="Urz.elektr"/>
      <sheetName val="Telekom"/>
      <sheetName val="Wodociąg"/>
      <sheetName val="Suma urz.obc."/>
      <sheetName val="Droga powiat."/>
      <sheetName val="Suma dp"/>
      <sheetName val="O.Rem.Most pSołę"/>
      <sheetName val="P.Przepust P4"/>
      <sheetName val="R.Rem.most Kamesznica"/>
      <sheetName val="S.Kładka dp."/>
      <sheetName val="Robocizna"/>
      <sheetName val="Materiał"/>
      <sheetName val="Sprzęt"/>
      <sheetName val="Suma dniówek"/>
      <sheetName val="Suma"/>
      <sheetName val="Opc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D-6"/>
      <sheetName val="WD-7"/>
      <sheetName val="WD-8"/>
      <sheetName val="WD-9"/>
      <sheetName val="M1"/>
      <sheetName val="M2"/>
      <sheetName val="ceny jedn."/>
      <sheetName val="suma"/>
      <sheetName val="zbriorcza"/>
      <sheetName val="zamiany"/>
      <sheetName val="B"/>
      <sheetName val="KS"/>
      <sheetName val="ŁD"/>
      <sheetName val="MO"/>
      <sheetName val="PA"/>
      <sheetName val="GZ"/>
      <sheetName val="PO"/>
      <sheetName val="RB"/>
      <sheetName val="SS"/>
      <sheetName val="OD"/>
      <sheetName val="DE"/>
      <sheetName val="BA"/>
      <sheetName val="zest. pali"/>
      <sheetName val="balustrady"/>
      <sheetName val="bariery"/>
      <sheetName val="VFT"/>
      <sheetName val="sworznie"/>
      <sheetName val="MO-zest"/>
      <sheetName val="DE-zest"/>
      <sheetName val="Dyl-zest."/>
      <sheetName val="pale-zam."/>
      <sheetName val="KO"/>
      <sheetName val="PERI"/>
      <sheetName val="ULMA"/>
      <sheetName val="ceny_jedn_"/>
      <sheetName val="zest__pali"/>
      <sheetName val="Dyl-zest_"/>
      <sheetName val="pale-zam_"/>
      <sheetName val="ceny_jedn_1"/>
      <sheetName val="zest__pali1"/>
      <sheetName val="Dyl-zest_1"/>
      <sheetName val="pale-zam_1"/>
      <sheetName val="ceny_jedn_2"/>
      <sheetName val="zest__pali2"/>
      <sheetName val="Dyl-zest_2"/>
      <sheetName val="pale-zam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9">
          <cell r="J69">
            <v>1.0065419619901577</v>
          </cell>
        </row>
      </sheetData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NUMERO</v>
          </cell>
        </row>
        <row r="6">
          <cell r="C6">
            <v>2</v>
          </cell>
        </row>
      </sheetData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k"/>
      <sheetName val="DK-7"/>
      <sheetName val="Węzeł drogowy"/>
      <sheetName val="mas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0.1"/>
      <sheetName val="SPIS DZIAŁÓW"/>
      <sheetName val="Autostrada A4 - odc. V"/>
      <sheetName val="Węzeł Wierzchosławice"/>
      <sheetName val="Drogi dojazdowe"/>
      <sheetName val="Droga woj nr 768 (WA-52)"/>
      <sheetName val="Dr. Gm. Januszów-Bagno (WA-53)"/>
      <sheetName val="Dr.gm. Szczepanów (WD-54)"/>
      <sheetName val="Droga powiatowa K1430 (WD-55)"/>
      <sheetName val="Dr.gm. i przejście (WD-56)"/>
      <sheetName val="Droga powiatowa K1434 (WD-57)"/>
      <sheetName val="DP K1421 (WA-59)"/>
      <sheetName val="DG Bielcza Biadoliny (WD-60)"/>
      <sheetName val="DP Bielcza-Przymiarki _x000a_WD-62"/>
      <sheetName val="DG Dąbrówka-Biadoliny WD-63"/>
      <sheetName val="Droga gminna (WD-66)"/>
      <sheetName val="Dr.gm. nr 202536 (WA-70)"/>
      <sheetName val="Droga powiatowa K1348 (WD-71)"/>
      <sheetName val="DW nr 975 (WA-72)"/>
      <sheetName val="DP K1346 (WA-74)"/>
      <sheetName val="MOP I &quot;MOKRZYSKA&quot;"/>
      <sheetName val="MOP I &quot;BAGNO&quot;"/>
      <sheetName val="ZBIORCZY-V"/>
      <sheetName val="KD_trasa V.1.1 "/>
      <sheetName val="Spis_działów"/>
      <sheetName val="KD_węzeł V.1.2"/>
      <sheetName val="KD_WA-52 v.1.3"/>
      <sheetName val="KD_WD-54 V.1.4"/>
      <sheetName val="KD_WD-55 V.1.5"/>
      <sheetName val="KD_WD-57 V.1.6"/>
      <sheetName val="KD_WD-60 V.1.7"/>
      <sheetName val="KD_WD-62 V1.8"/>
      <sheetName val="KD_WD-63 V.1.9"/>
      <sheetName val="KD_WD-66 V.1.10"/>
      <sheetName val="KD_WD-71 V.1.11"/>
      <sheetName val="KD_WA-72 V.1.12"/>
      <sheetName val="KD_MOP I MOKRZYSKA V.1.13"/>
      <sheetName val="KD_MOP I BAGNO V.1.14"/>
      <sheetName val="Arkusz zbiorczy"/>
      <sheetName val="Spis działów (2)"/>
      <sheetName val=" V.3.1.1_Przebudowa WN"/>
      <sheetName val=" V.3.1.2.1_Przebudowa SN"/>
      <sheetName val="V.3.1.2.2_SN"/>
      <sheetName val=" V.3.1.3.1_Przebudowa nn"/>
      <sheetName val="V.3.1.3.2_NN"/>
      <sheetName val="V.3.1.4_nn MOP Bagno"/>
      <sheetName val="V.3.1.5_nn MOP Mokrzyska"/>
      <sheetName val="V.3.1.6 Przeb_trafo"/>
      <sheetName val="V.3.1.7_Ośw A4 i MOP-Bagno"/>
      <sheetName val="V.3.1.8_Ośw A4 i MOP-Mokrzyska"/>
      <sheetName val="V.3.1.9_Ośw DW768"/>
      <sheetName val="V.3.1.10_Ośw DP K1430"/>
      <sheetName val="V.3.1.11_Ośw DP K1434"/>
      <sheetName val="V.3.1.12_SN PKP"/>
      <sheetName val="V.3.1.13_NN-PKP"/>
      <sheetName val="V.3.1.14_trafo Ostrów"/>
      <sheetName val="V.3.1.15_OŚW_DW975"/>
      <sheetName val="V.3.1.16_OŚW_Wierzch"/>
      <sheetName val="V.3.2.1.1_Tel-TPSA"/>
      <sheetName val="V.3.2.1.2_TPSA"/>
      <sheetName val="V.3.2.2.1_Tel-Multimedia"/>
      <sheetName val="V.3.2.2.2_MULTIMEDIA"/>
      <sheetName val="V.3.2.3.1_Łączność-autostradowa"/>
      <sheetName val="V.3.2.3.2_KŁ"/>
      <sheetName val="V.3.2.4_PKP"/>
      <sheetName val="Woda_V.3.3"/>
      <sheetName val="Kanalizacja_V.3.4"/>
      <sheetName val="GAZ_SRPR_V.3.5"/>
      <sheetName val="gaz W_PR_V.3.6"/>
      <sheetName val="gaz_W_PR_ SANOK_V.3.7"/>
      <sheetName val="dren_V.3.8"/>
      <sheetName val="woda_SPO_V.3.9"/>
      <sheetName val="woda_MOP_V.3.10"/>
      <sheetName val="KAN_SANIT_MOP_V.3.11"/>
      <sheetName val="Melioracja V.3.12"/>
      <sheetName val="V.3.13_KOLEJ_odc. 5"/>
      <sheetName val="Arkusz zbiorczy (2)"/>
      <sheetName val="SPIS DZIAŁÓW (3)"/>
      <sheetName val="MOP MOKRZYSKA"/>
      <sheetName val="MOP BAGNO"/>
      <sheetName val="ARKUSZ ZBIORCZY (3)"/>
      <sheetName val="ZZK_A4_odc_V"/>
      <sheetName val="TOTAL"/>
      <sheetName val="nawierzchnia"/>
      <sheetName val="kruszywa"/>
      <sheetName val="Labo"/>
      <sheetName val="KO"/>
      <sheetName val="RZO"/>
      <sheetName val="SUMA B-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on"/>
      <sheetName val="Suma_A1"/>
      <sheetName val="A1_odc1"/>
      <sheetName val="A1_odc2"/>
      <sheetName val="A1_odc3_e1"/>
      <sheetName val="A1_odc3_e2"/>
      <sheetName val="A1_odc3_e3"/>
      <sheetName val="A1_odc4"/>
      <sheetName val="A1_odc5"/>
      <sheetName val="A1_odc6"/>
      <sheetName val="TOTAL_D_M"/>
      <sheetName val="Raport"/>
      <sheetName val="KO_odc1"/>
      <sheetName val="KO_odc2"/>
      <sheetName val="KO_odc3"/>
      <sheetName val="KO_odc4"/>
      <sheetName val="KO_odc5"/>
      <sheetName val="KO_odc6"/>
      <sheetName val="NSGO"/>
      <sheetName val="Uwagi"/>
      <sheetName val="Wykop"/>
      <sheetName val="Koryto"/>
      <sheetName val="Profil"/>
      <sheetName val="Nasyp"/>
      <sheetName val="Stabilizacja"/>
      <sheetName val="Stabilizacja_Recepta"/>
      <sheetName val="Lamane"/>
      <sheetName val="Nawierzchnia"/>
      <sheetName val="Ukladanie_Masa"/>
      <sheetName val="Recepty"/>
      <sheetName val="Sprzet_07_2006"/>
      <sheetName val="zuzycie paliwa"/>
      <sheetName val="Place"/>
      <sheetName val="izolacja"/>
      <sheetName val="izolacja bez wpustow"/>
      <sheetName val="wpusty z kol"/>
      <sheetName val="KO_odc3_e1_T"/>
      <sheetName val="KO_odc3_e2_T"/>
      <sheetName val="KO_odc3_e3_T"/>
      <sheetName val="Koszty_ogolne_T"/>
      <sheetName val="zuzycie_paliwa"/>
      <sheetName val="izolacja_bez_wpustow"/>
      <sheetName val="wpusty_z_kol"/>
    </sheetNames>
    <sheetDataSet>
      <sheetData sheetId="0" refreshError="1">
        <row r="40">
          <cell r="J40">
            <v>3753.8624999999997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fQ"/>
      <sheetName val="zestawienie"/>
      <sheetName val="Total"/>
      <sheetName val="Total_wew"/>
      <sheetName val="Cash"/>
      <sheetName val="Cash (2)"/>
      <sheetName val="Przeplyw"/>
      <sheetName val="KCO"/>
      <sheetName val="Raport Zamknięcia Oferty (2)"/>
      <sheetName val="Beton"/>
      <sheetName val="Żelbet"/>
      <sheetName val="Sika"/>
      <sheetName val="Scianki"/>
      <sheetName val="Abiz"/>
      <sheetName val="Zywica"/>
      <sheetName val="Zab_Betonu"/>
      <sheetName val="Stal"/>
      <sheetName val="Carbon"/>
      <sheetName val="PCC"/>
      <sheetName val="zestawienie podwykonawców"/>
      <sheetName val="PERI_Estakada"/>
      <sheetName val="PERI_Kladka"/>
      <sheetName val="PERI_WD_1"/>
      <sheetName val="PERI_WD_2"/>
      <sheetName val="PERI_WD_3"/>
      <sheetName val="PERI_Mury"/>
      <sheetName val="PERI_Tunel"/>
      <sheetName val="PERI_Wiadukty_Temp"/>
      <sheetName val="Zapl_Zam"/>
      <sheetName val="Arkusz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kada_PN"/>
      <sheetName val="Wiadukt"/>
      <sheetName val="Rondo"/>
      <sheetName val="Estakady_PD"/>
      <sheetName val="Dojazd_do_Estakady_PN"/>
      <sheetName val="Droga"/>
      <sheetName val="Odwodnienie"/>
      <sheetName val="Oznakowanie"/>
      <sheetName val="Zelbet"/>
      <sheetName val="KCO"/>
      <sheetName val="KP"/>
      <sheetName val="Profilowanie"/>
      <sheetName val="Podsyp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9">
          <cell r="D49">
            <v>0.25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ÓŁCZYNNIKI"/>
      <sheetName val="D(Mo)002"/>
      <sheetName val="D(Mo)005"/>
      <sheetName val="D(Mo)008"/>
      <sheetName val="D(Mo)009"/>
      <sheetName val="D(Mo)017"/>
      <sheetName val="D(Mo)018"/>
      <sheetName val="D(Mo)021"/>
    </sheetNames>
    <sheetDataSet>
      <sheetData sheetId="0" refreshError="1">
        <row r="14">
          <cell r="B14">
            <v>2.5676000000000001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MIAR ROBÓT 3"/>
      <sheetName val="wyliczenia"/>
      <sheetName val="Arkusz4"/>
    </sheetNames>
    <sheetDataSet>
      <sheetData sheetId="0" refreshError="1">
        <row r="4">
          <cell r="C4" t="str">
            <v>M.01</v>
          </cell>
          <cell r="D4" t="str">
            <v>.00</v>
          </cell>
          <cell r="E4" t="str">
            <v>.00</v>
          </cell>
          <cell r="G4" t="str">
            <v>ROBOTY PRZYGOTOWAWCZE</v>
          </cell>
        </row>
        <row r="6">
          <cell r="B6" t="str">
            <v>1.</v>
          </cell>
          <cell r="C6" t="str">
            <v>M.01</v>
          </cell>
          <cell r="D6" t="str">
            <v>.01</v>
          </cell>
          <cell r="E6" t="str">
            <v>.01</v>
          </cell>
          <cell r="F6" t="str">
            <v>.11</v>
          </cell>
          <cell r="G6" t="str">
            <v>Wytyczenie obiektu</v>
          </cell>
          <cell r="J6" t="str">
            <v>rycz.</v>
          </cell>
          <cell r="K6">
            <v>1</v>
          </cell>
        </row>
        <row r="8">
          <cell r="G8" t="str">
            <v>Roboty związane z wytyczeniem i obsługą geodezyjną budowy obiektu</v>
          </cell>
          <cell r="H8">
            <v>1</v>
          </cell>
          <cell r="I8" t="str">
            <v>rycz.</v>
          </cell>
        </row>
        <row r="10">
          <cell r="G10" t="str">
            <v>Osadzenie znaków wysokościowych</v>
          </cell>
          <cell r="H10">
            <v>60</v>
          </cell>
          <cell r="I10" t="str">
            <v>szt.</v>
          </cell>
        </row>
        <row r="11">
          <cell r="G11" t="str">
            <v>(wg rys. WY.09)</v>
          </cell>
        </row>
        <row r="13">
          <cell r="G13" t="str">
            <v>Osadzenie stałych punktów wysokościowych</v>
          </cell>
          <cell r="H13">
            <v>1</v>
          </cell>
          <cell r="I13" t="str">
            <v>szt.</v>
          </cell>
        </row>
        <row r="16">
          <cell r="C16" t="str">
            <v>M.11</v>
          </cell>
          <cell r="D16" t="str">
            <v>.00</v>
          </cell>
          <cell r="E16" t="str">
            <v>.00</v>
          </cell>
          <cell r="G16" t="str">
            <v>FUNDAMENTOWANIE</v>
          </cell>
        </row>
        <row r="18">
          <cell r="B18" t="str">
            <v>2.</v>
          </cell>
          <cell r="C18" t="str">
            <v>M.11</v>
          </cell>
          <cell r="D18" t="str">
            <v>.01</v>
          </cell>
          <cell r="E18" t="str">
            <v>.02</v>
          </cell>
          <cell r="F18" t="str">
            <v>.11</v>
          </cell>
          <cell r="G18" t="str">
            <v>Wykonanie wykopów fundamentowych w gruntach nieskalistych</v>
          </cell>
          <cell r="J18" t="str">
            <v>m3</v>
          </cell>
          <cell r="K18">
            <v>3801</v>
          </cell>
        </row>
        <row r="20">
          <cell r="G20" t="str">
            <v>Wykonanie wykopów wraz z odwodnieniem i zabezpieczeniem skarp oraz projektami roboczymi:</v>
          </cell>
        </row>
        <row r="22">
          <cell r="G22" t="str">
            <v>przyczółek A:</v>
          </cell>
        </row>
        <row r="23">
          <cell r="H23">
            <v>1067</v>
          </cell>
          <cell r="I23" t="str">
            <v>m3</v>
          </cell>
        </row>
        <row r="24">
          <cell r="G24" t="str">
            <v>filar B:</v>
          </cell>
        </row>
        <row r="25">
          <cell r="H25">
            <v>871</v>
          </cell>
          <cell r="I25" t="str">
            <v>m3</v>
          </cell>
        </row>
        <row r="26">
          <cell r="G26" t="str">
            <v>filar C:</v>
          </cell>
        </row>
        <row r="27">
          <cell r="H27">
            <v>784</v>
          </cell>
          <cell r="I27" t="str">
            <v>m3</v>
          </cell>
        </row>
        <row r="28">
          <cell r="G28" t="str">
            <v>przyczółek D:</v>
          </cell>
        </row>
        <row r="29">
          <cell r="H29">
            <v>1079</v>
          </cell>
          <cell r="I29" t="str">
            <v>m3</v>
          </cell>
        </row>
        <row r="30">
          <cell r="G30" t="str">
            <v>Razem:</v>
          </cell>
          <cell r="H30">
            <v>3801</v>
          </cell>
          <cell r="I30" t="str">
            <v>m3</v>
          </cell>
        </row>
        <row r="32">
          <cell r="B32" t="str">
            <v>3.</v>
          </cell>
          <cell r="C32" t="str">
            <v>M.11</v>
          </cell>
          <cell r="D32" t="str">
            <v>.01</v>
          </cell>
          <cell r="E32" t="str">
            <v>.04</v>
          </cell>
          <cell r="F32" t="str">
            <v>.11</v>
          </cell>
          <cell r="G32" t="str">
            <v>Zasypanie wykopów z zagęszczeniem z gruntu przepuszczalnego</v>
          </cell>
          <cell r="J32" t="str">
            <v>m3</v>
          </cell>
          <cell r="K32">
            <v>4647</v>
          </cell>
        </row>
        <row r="34">
          <cell r="G34" t="str">
            <v>Zasypanie wykopów fundamentowych oraz zasypka przestrzeni za przyczółkami i formowanie skarp i stożków nasypowych:</v>
          </cell>
        </row>
        <row r="36">
          <cell r="G36" t="str">
            <v>przyczółek A:</v>
          </cell>
        </row>
        <row r="37">
          <cell r="G37" t="str">
            <v>1300+387+47</v>
          </cell>
          <cell r="H37">
            <v>1734</v>
          </cell>
          <cell r="I37" t="str">
            <v>m3</v>
          </cell>
        </row>
        <row r="38">
          <cell r="G38" t="str">
            <v>filar B:</v>
          </cell>
        </row>
        <row r="39">
          <cell r="G39" t="str">
            <v>486</v>
          </cell>
          <cell r="H39">
            <v>486</v>
          </cell>
          <cell r="I39" t="str">
            <v>m3</v>
          </cell>
        </row>
        <row r="40">
          <cell r="G40" t="str">
            <v>filar C:</v>
          </cell>
        </row>
        <row r="41">
          <cell r="G41" t="str">
            <v>402</v>
          </cell>
          <cell r="H41">
            <v>402</v>
          </cell>
          <cell r="I41" t="str">
            <v>m3</v>
          </cell>
        </row>
        <row r="42">
          <cell r="G42" t="str">
            <v>przyczółek D:</v>
          </cell>
        </row>
        <row r="43">
          <cell r="G43" t="str">
            <v>1487+482+56</v>
          </cell>
          <cell r="H43">
            <v>2025</v>
          </cell>
          <cell r="I43" t="str">
            <v>m3</v>
          </cell>
        </row>
        <row r="44">
          <cell r="G44" t="str">
            <v>Razem:</v>
          </cell>
          <cell r="H44">
            <v>4647</v>
          </cell>
          <cell r="I44" t="str">
            <v>m3</v>
          </cell>
        </row>
        <row r="46">
          <cell r="B46" t="str">
            <v>4.</v>
          </cell>
          <cell r="C46" t="str">
            <v>M.11</v>
          </cell>
          <cell r="D46" t="str">
            <v>.01</v>
          </cell>
          <cell r="E46" t="str">
            <v>.04</v>
          </cell>
          <cell r="F46" t="str">
            <v>.12</v>
          </cell>
          <cell r="G46" t="str">
            <v>Zasypanie wykopów z zagęszczeniem z gruntu nieprzepuszczalnego</v>
          </cell>
          <cell r="J46" t="str">
            <v>m3</v>
          </cell>
          <cell r="K46">
            <v>1694</v>
          </cell>
        </row>
        <row r="48">
          <cell r="G48" t="str">
            <v>Zasypanie wykopów fundamentowych oraz formowanie warstwy nieprzepuszczalnej nad fundamentem przyczółka:</v>
          </cell>
        </row>
        <row r="50">
          <cell r="G50" t="str">
            <v>przyczółek A:</v>
          </cell>
        </row>
        <row r="51">
          <cell r="H51">
            <v>846</v>
          </cell>
          <cell r="I51" t="str">
            <v>m3</v>
          </cell>
        </row>
        <row r="52">
          <cell r="G52" t="str">
            <v>przyczółek D:</v>
          </cell>
        </row>
        <row r="53">
          <cell r="G53" t="str">
            <v>954</v>
          </cell>
          <cell r="H53">
            <v>848</v>
          </cell>
          <cell r="I53" t="str">
            <v>m3</v>
          </cell>
        </row>
        <row r="54">
          <cell r="G54" t="str">
            <v>Razem:</v>
          </cell>
          <cell r="H54">
            <v>1694</v>
          </cell>
          <cell r="I54" t="str">
            <v>m3</v>
          </cell>
        </row>
        <row r="56">
          <cell r="B56" t="str">
            <v>5.</v>
          </cell>
          <cell r="C56" t="str">
            <v>M.11</v>
          </cell>
          <cell r="D56" t="str">
            <v>.03</v>
          </cell>
          <cell r="E56" t="str">
            <v>.02</v>
          </cell>
          <cell r="F56" t="str">
            <v>.11</v>
          </cell>
          <cell r="G56" t="str">
            <v>Pale fundamentowe Ø 1500</v>
          </cell>
        </row>
        <row r="57">
          <cell r="I57" t="str">
            <v>pale Ø 1500 L=16,0m</v>
          </cell>
          <cell r="J57" t="str">
            <v>szt.</v>
          </cell>
          <cell r="K57">
            <v>40</v>
          </cell>
        </row>
        <row r="58">
          <cell r="I58" t="str">
            <v>pale Ø 1500 L=20,0m</v>
          </cell>
          <cell r="J58" t="str">
            <v>szt.</v>
          </cell>
          <cell r="K58">
            <v>52</v>
          </cell>
        </row>
        <row r="60">
          <cell r="E60" t="str">
            <v>a)</v>
          </cell>
          <cell r="G60" t="str">
            <v>Pale L=16,0m (wg rys. PO.02.01)</v>
          </cell>
        </row>
        <row r="61">
          <cell r="G61" t="str">
            <v>filar B:</v>
          </cell>
          <cell r="H61">
            <v>20</v>
          </cell>
          <cell r="I61" t="str">
            <v>szt.</v>
          </cell>
        </row>
        <row r="62">
          <cell r="G62" t="str">
            <v>filar C:</v>
          </cell>
          <cell r="H62">
            <v>20</v>
          </cell>
          <cell r="I62" t="str">
            <v>szt.</v>
          </cell>
        </row>
        <row r="63">
          <cell r="G63" t="str">
            <v>Razem:</v>
          </cell>
          <cell r="H63">
            <v>40</v>
          </cell>
          <cell r="I63" t="str">
            <v>szt.</v>
          </cell>
        </row>
        <row r="64">
          <cell r="G64" t="str">
            <v>Na 1 pal:</v>
          </cell>
        </row>
        <row r="65">
          <cell r="G65" t="str">
            <v xml:space="preserve"> - beton B30 (C25/30): 28,5m3</v>
          </cell>
        </row>
        <row r="66">
          <cell r="G66" t="str">
            <v xml:space="preserve"> - zbrojenie stalą A-I: 305,0kg</v>
          </cell>
        </row>
        <row r="67">
          <cell r="G67" t="str">
            <v xml:space="preserve"> - zbrojenie stalą A-IIIN: 2830,0kg</v>
          </cell>
        </row>
        <row r="68">
          <cell r="G68" t="str">
            <v xml:space="preserve"> - wiercenie otworu w rurze obsadowej:  28,5m3</v>
          </cell>
        </row>
        <row r="69">
          <cell r="G69" t="str">
            <v xml:space="preserve"> - załadunek, transport i utylizacja urobku: 28,5 m3</v>
          </cell>
        </row>
        <row r="71">
          <cell r="E71" t="str">
            <v>b)</v>
          </cell>
          <cell r="G71" t="str">
            <v>Pale L=20,0m (wg rys. PO.02.02)</v>
          </cell>
        </row>
        <row r="72">
          <cell r="G72" t="str">
            <v>przyczółek A:</v>
          </cell>
          <cell r="H72">
            <v>26</v>
          </cell>
          <cell r="I72" t="str">
            <v>szt.</v>
          </cell>
        </row>
        <row r="73">
          <cell r="G73" t="str">
            <v>przyczółek D:</v>
          </cell>
          <cell r="H73">
            <v>26</v>
          </cell>
          <cell r="I73" t="str">
            <v>szt.</v>
          </cell>
        </row>
        <row r="74">
          <cell r="G74" t="str">
            <v>Razem:</v>
          </cell>
          <cell r="H74">
            <v>52</v>
          </cell>
          <cell r="I74" t="str">
            <v>szt.</v>
          </cell>
        </row>
        <row r="75">
          <cell r="G75" t="str">
            <v>Na 1 pal:</v>
          </cell>
        </row>
        <row r="76">
          <cell r="G76" t="str">
            <v xml:space="preserve"> - beton B30 (C25/30): 35,5m3</v>
          </cell>
        </row>
        <row r="77">
          <cell r="G77" t="str">
            <v xml:space="preserve"> - zbrojenie stalą A-I: 381,0kg</v>
          </cell>
        </row>
        <row r="78">
          <cell r="G78" t="str">
            <v xml:space="preserve"> - zbrojenie stalą A-IIIN: 3484,0kg</v>
          </cell>
        </row>
        <row r="79">
          <cell r="G79" t="str">
            <v xml:space="preserve"> - wiercenie otworu w rurze obsadowej:  35,5m3</v>
          </cell>
        </row>
        <row r="80">
          <cell r="G80" t="str">
            <v xml:space="preserve"> - załadunek, transport i utylizacja urobku: 35,5 m3</v>
          </cell>
        </row>
        <row r="82">
          <cell r="C82" t="str">
            <v>M.12</v>
          </cell>
          <cell r="D82" t="str">
            <v>.00</v>
          </cell>
          <cell r="E82" t="str">
            <v>.00</v>
          </cell>
          <cell r="G82" t="str">
            <v>ZBROJENIE</v>
          </cell>
        </row>
        <row r="84">
          <cell r="B84" t="str">
            <v>6.</v>
          </cell>
          <cell r="C84" t="str">
            <v>M.12</v>
          </cell>
          <cell r="D84" t="str">
            <v>.01</v>
          </cell>
          <cell r="E84" t="str">
            <v>.01</v>
          </cell>
          <cell r="F84" t="str">
            <v>.11</v>
          </cell>
          <cell r="G84" t="str">
            <v>Zbrojenie stalą klasy A-I</v>
          </cell>
          <cell r="J84" t="str">
            <v>kg</v>
          </cell>
          <cell r="K84">
            <v>4634</v>
          </cell>
        </row>
        <row r="86">
          <cell r="G86" t="str">
            <v>Przygotowanie i montaż zbrojenia na budowie stalą klasy A-I (wg wykazów zbrojenia w części rysunkowej):</v>
          </cell>
        </row>
        <row r="88">
          <cell r="G88" t="str">
            <v>przyczółek A (wg rys. PO.04.02 i PO.04.05)</v>
          </cell>
          <cell r="H88">
            <v>1332</v>
          </cell>
          <cell r="I88" t="str">
            <v>kg</v>
          </cell>
        </row>
        <row r="89">
          <cell r="G89" t="str">
            <v>filar B (wg rys. PO.06)</v>
          </cell>
          <cell r="H89">
            <v>996</v>
          </cell>
          <cell r="I89" t="str">
            <v>kg</v>
          </cell>
        </row>
        <row r="90">
          <cell r="G90" t="str">
            <v>filar C (wg rys. PO.08)</v>
          </cell>
          <cell r="H90">
            <v>996</v>
          </cell>
          <cell r="I90" t="str">
            <v>kg</v>
          </cell>
        </row>
        <row r="91">
          <cell r="G91" t="str">
            <v>przyczółek D (wg rys. PO.10.02 i PO.10.05)</v>
          </cell>
          <cell r="H91">
            <v>1310</v>
          </cell>
          <cell r="I91" t="str">
            <v>kg</v>
          </cell>
        </row>
        <row r="92">
          <cell r="G92" t="str">
            <v>Razem:</v>
          </cell>
          <cell r="H92">
            <v>4634</v>
          </cell>
          <cell r="I92" t="str">
            <v>kg</v>
          </cell>
        </row>
        <row r="94">
          <cell r="B94" t="str">
            <v>7.</v>
          </cell>
          <cell r="C94" t="str">
            <v>M.12</v>
          </cell>
          <cell r="D94" t="str">
            <v>.01</v>
          </cell>
          <cell r="E94" t="str">
            <v>.03</v>
          </cell>
          <cell r="F94" t="str">
            <v>.11</v>
          </cell>
          <cell r="G94" t="str">
            <v>Zbrojenie stalą klasy A-IIIN</v>
          </cell>
          <cell r="J94" t="str">
            <v>kg</v>
          </cell>
          <cell r="K94">
            <v>402146</v>
          </cell>
        </row>
        <row r="96">
          <cell r="G96" t="str">
            <v>Przygotowanie i montaż zbrojenia na budowie stalą klasy A-IIIN (wg wykazów zbrojenia w części rysunkowej):</v>
          </cell>
        </row>
        <row r="98">
          <cell r="G98" t="str">
            <v>przyczółek A (wg rys. PO.04.02 i PO.04.05)</v>
          </cell>
          <cell r="H98">
            <v>58290</v>
          </cell>
          <cell r="I98" t="str">
            <v>kg</v>
          </cell>
        </row>
        <row r="99">
          <cell r="G99" t="str">
            <v>filar B (wg rys. PO.06)</v>
          </cell>
          <cell r="H99">
            <v>43212</v>
          </cell>
          <cell r="I99" t="str">
            <v>kg</v>
          </cell>
        </row>
        <row r="100">
          <cell r="G100" t="str">
            <v>filar C (wg rys. PO.08)</v>
          </cell>
          <cell r="H100">
            <v>43375</v>
          </cell>
        </row>
        <row r="101">
          <cell r="G101" t="str">
            <v>przyczółek D (wg rys. PO.10.02 i PO.10.05)</v>
          </cell>
          <cell r="H101">
            <v>60559</v>
          </cell>
          <cell r="I101" t="str">
            <v>kg</v>
          </cell>
        </row>
        <row r="102">
          <cell r="G102" t="str">
            <v>ustrój nośny (wg rys. UN.02 i UN.04)</v>
          </cell>
          <cell r="H102">
            <v>167215</v>
          </cell>
          <cell r="I102" t="str">
            <v>kg</v>
          </cell>
        </row>
        <row r="103">
          <cell r="G103" t="str">
            <v>płyty przejściowe (wg rys. WY.02)</v>
          </cell>
          <cell r="H103">
            <v>19976</v>
          </cell>
          <cell r="I103" t="str">
            <v>kg</v>
          </cell>
        </row>
        <row r="104">
          <cell r="G104" t="str">
            <v>kapy chodnikowe (wg rys. WY.03)</v>
          </cell>
          <cell r="H104">
            <v>9519</v>
          </cell>
          <cell r="I104" t="str">
            <v>kg</v>
          </cell>
        </row>
        <row r="105">
          <cell r="G105" t="str">
            <v>Razem:</v>
          </cell>
          <cell r="H105">
            <v>402146</v>
          </cell>
          <cell r="I105" t="str">
            <v>kg</v>
          </cell>
        </row>
        <row r="107">
          <cell r="C107" t="str">
            <v>M.13</v>
          </cell>
          <cell r="D107" t="str">
            <v>.00</v>
          </cell>
          <cell r="E107" t="str">
            <v>.00</v>
          </cell>
          <cell r="G107" t="str">
            <v>BETON</v>
          </cell>
        </row>
        <row r="109">
          <cell r="B109" t="str">
            <v>8.</v>
          </cell>
          <cell r="C109" t="str">
            <v>M.13</v>
          </cell>
          <cell r="D109" t="str">
            <v>.01</v>
          </cell>
          <cell r="E109" t="str">
            <v>.01</v>
          </cell>
          <cell r="F109" t="str">
            <v>.11</v>
          </cell>
          <cell r="G109" t="str">
            <v>Beton podpór B35 (C30/37)</v>
          </cell>
          <cell r="J109" t="str">
            <v>m3</v>
          </cell>
          <cell r="K109">
            <v>1969</v>
          </cell>
        </row>
        <row r="111">
          <cell r="G111" t="str">
            <v>Beton podpór B35 (C30/37):</v>
          </cell>
        </row>
        <row r="113">
          <cell r="G113" t="str">
            <v>przyczółek A (wg rys. PO.03):</v>
          </cell>
        </row>
        <row r="114">
          <cell r="H114">
            <v>703</v>
          </cell>
          <cell r="I114" t="str">
            <v>m3</v>
          </cell>
        </row>
        <row r="115">
          <cell r="G115" t="str">
            <v xml:space="preserve"> - deskowanie: 897,0 m2</v>
          </cell>
        </row>
        <row r="116">
          <cell r="G116" t="str">
            <v>filar B (wg rys. PO.05):</v>
          </cell>
        </row>
        <row r="117">
          <cell r="H117">
            <v>264</v>
          </cell>
        </row>
        <row r="118">
          <cell r="G118" t="str">
            <v xml:space="preserve"> - deskowanie: 134,0 m2</v>
          </cell>
        </row>
        <row r="119">
          <cell r="G119" t="str">
            <v>filar C (wg rys. PO.07):</v>
          </cell>
        </row>
        <row r="120">
          <cell r="H120">
            <v>264</v>
          </cell>
          <cell r="I120" t="str">
            <v>m3</v>
          </cell>
        </row>
        <row r="121">
          <cell r="G121" t="str">
            <v xml:space="preserve"> - deskowanie: 134,0 m2</v>
          </cell>
        </row>
        <row r="122">
          <cell r="G122" t="str">
            <v>przyczółek D (wg rys. PO.09):</v>
          </cell>
        </row>
        <row r="123">
          <cell r="H123">
            <v>738</v>
          </cell>
          <cell r="I123" t="str">
            <v>m3</v>
          </cell>
        </row>
        <row r="124">
          <cell r="G124" t="str">
            <v xml:space="preserve"> - deskowanie: 963,0 m2</v>
          </cell>
        </row>
        <row r="125">
          <cell r="G125" t="str">
            <v>Razem</v>
          </cell>
          <cell r="H125">
            <v>1969</v>
          </cell>
          <cell r="I125" t="str">
            <v>m3</v>
          </cell>
        </row>
        <row r="127">
          <cell r="B127" t="str">
            <v>9.</v>
          </cell>
          <cell r="C127" t="str">
            <v>M.13</v>
          </cell>
          <cell r="D127" t="str">
            <v>.01</v>
          </cell>
          <cell r="E127" t="str">
            <v>.01</v>
          </cell>
          <cell r="F127" t="str">
            <v>.12</v>
          </cell>
          <cell r="G127" t="str">
            <v>Beton podpór B40 (C35/45)</v>
          </cell>
          <cell r="J127" t="str">
            <v>m3</v>
          </cell>
          <cell r="K127">
            <v>121</v>
          </cell>
        </row>
        <row r="129">
          <cell r="G129" t="str">
            <v>Beton podpór B40 (C35/45):</v>
          </cell>
        </row>
        <row r="131">
          <cell r="G131" t="str">
            <v>filar B (wg rys. PO.05):</v>
          </cell>
        </row>
        <row r="132">
          <cell r="H132">
            <v>60</v>
          </cell>
          <cell r="I132" t="str">
            <v>m3</v>
          </cell>
        </row>
        <row r="133">
          <cell r="G133" t="str">
            <v xml:space="preserve"> - deskowanie: 203,0 m2</v>
          </cell>
        </row>
        <row r="134">
          <cell r="G134" t="str">
            <v>filar C (wg rys. PO.07):</v>
          </cell>
        </row>
        <row r="135">
          <cell r="H135">
            <v>61</v>
          </cell>
          <cell r="I135" t="str">
            <v>m3</v>
          </cell>
        </row>
        <row r="136">
          <cell r="G136" t="str">
            <v xml:space="preserve"> - deskowanie: 206,0 m2</v>
          </cell>
        </row>
        <row r="137">
          <cell r="G137" t="str">
            <v>Razem</v>
          </cell>
          <cell r="H137">
            <v>121</v>
          </cell>
          <cell r="I137" t="str">
            <v>m3</v>
          </cell>
        </row>
        <row r="139">
          <cell r="B139" t="str">
            <v>10.</v>
          </cell>
          <cell r="C139" t="str">
            <v>M.13</v>
          </cell>
          <cell r="D139" t="str">
            <v>.01</v>
          </cell>
          <cell r="E139" t="str">
            <v>.02</v>
          </cell>
          <cell r="F139" t="str">
            <v>.11</v>
          </cell>
          <cell r="G139" t="str">
            <v>Beton płyt przejściowych B40 (C35/45)</v>
          </cell>
          <cell r="J139" t="str">
            <v>m3</v>
          </cell>
          <cell r="K139">
            <v>143.99</v>
          </cell>
        </row>
        <row r="141">
          <cell r="G141" t="str">
            <v>Beton płyt przejściowych B40 (C35/45):</v>
          </cell>
        </row>
        <row r="143">
          <cell r="G143" t="str">
            <v>przyczółek A (wg rys. WY.02):</v>
          </cell>
        </row>
        <row r="144">
          <cell r="G144" t="str">
            <v>2*6,05*17,0*0,35</v>
          </cell>
          <cell r="H144">
            <v>71.995000000000005</v>
          </cell>
          <cell r="I144" t="str">
            <v>m3</v>
          </cell>
        </row>
        <row r="145">
          <cell r="G145" t="str">
            <v xml:space="preserve"> - deskowanie: 2*2*(6,0+18,1)*0,35 = 34,0 m2</v>
          </cell>
        </row>
        <row r="146">
          <cell r="G146" t="str">
            <v>przyczółek D (wg rys. WY.02):</v>
          </cell>
        </row>
        <row r="147">
          <cell r="G147" t="str">
            <v>2*6,05*17,0*0,35</v>
          </cell>
          <cell r="H147">
            <v>71.995000000000005</v>
          </cell>
          <cell r="I147" t="str">
            <v>m3</v>
          </cell>
        </row>
        <row r="148">
          <cell r="G148" t="str">
            <v xml:space="preserve"> - deskowanie: 2*2*(6,0+18,1)*0,35 = 34,0 m2</v>
          </cell>
        </row>
        <row r="149">
          <cell r="G149" t="str">
            <v>Razem</v>
          </cell>
          <cell r="H149">
            <v>143.99</v>
          </cell>
          <cell r="I149" t="str">
            <v>m3</v>
          </cell>
        </row>
        <row r="151">
          <cell r="B151" t="str">
            <v>11.</v>
          </cell>
          <cell r="C151" t="str">
            <v>M.13</v>
          </cell>
          <cell r="D151" t="str">
            <v>.01</v>
          </cell>
          <cell r="E151" t="str">
            <v>.03</v>
          </cell>
          <cell r="F151" t="str">
            <v>.12</v>
          </cell>
          <cell r="G151" t="str">
            <v>Beton ustroju nośnego B45 (C35/45)</v>
          </cell>
          <cell r="J151" t="str">
            <v>m3</v>
          </cell>
          <cell r="K151">
            <v>905</v>
          </cell>
        </row>
        <row r="153">
          <cell r="G153" t="str">
            <v>Beton ustroju nośnego B45 (C35/45):</v>
          </cell>
        </row>
        <row r="154">
          <cell r="G154" t="str">
            <v>(wg rys. UN.01):</v>
          </cell>
        </row>
        <row r="155">
          <cell r="G155" t="str">
            <v>456,0+449,0</v>
          </cell>
          <cell r="H155">
            <v>905</v>
          </cell>
          <cell r="I155" t="str">
            <v>m3</v>
          </cell>
        </row>
        <row r="156">
          <cell r="G156" t="str">
            <v xml:space="preserve"> - deskowanie: 2400,0 m2</v>
          </cell>
        </row>
        <row r="158">
          <cell r="B158" t="str">
            <v>12.</v>
          </cell>
          <cell r="C158" t="str">
            <v>M.13</v>
          </cell>
          <cell r="D158" t="str">
            <v>.01</v>
          </cell>
          <cell r="E158" t="str">
            <v>.05</v>
          </cell>
          <cell r="F158" t="str">
            <v>.11</v>
          </cell>
          <cell r="G158" t="str">
            <v>Beton kap B40 (C35/45)</v>
          </cell>
          <cell r="J158" t="str">
            <v>m3</v>
          </cell>
          <cell r="K158">
            <v>79</v>
          </cell>
        </row>
        <row r="160">
          <cell r="G160" t="str">
            <v>Beton kap B40 (C35/45):</v>
          </cell>
        </row>
        <row r="161">
          <cell r="G161" t="str">
            <v>(wg rys. WY.03):</v>
          </cell>
        </row>
        <row r="162">
          <cell r="H162">
            <v>79</v>
          </cell>
          <cell r="I162" t="str">
            <v>m3</v>
          </cell>
        </row>
        <row r="163">
          <cell r="G163" t="str">
            <v xml:space="preserve"> - deskowanie: 256,0 m2</v>
          </cell>
        </row>
        <row r="165">
          <cell r="B165" t="str">
            <v>13.</v>
          </cell>
          <cell r="C165" t="str">
            <v>M.13</v>
          </cell>
          <cell r="D165" t="str">
            <v>.01</v>
          </cell>
          <cell r="E165" t="str">
            <v>.06</v>
          </cell>
          <cell r="F165" t="str">
            <v>.11</v>
          </cell>
          <cell r="G165" t="str">
            <v>Beton ław pod umocnienie stożków nasypowych B30 (C25/30)</v>
          </cell>
          <cell r="J165" t="str">
            <v>m3</v>
          </cell>
          <cell r="K165">
            <v>16.344000000000001</v>
          </cell>
        </row>
        <row r="167">
          <cell r="G167" t="str">
            <v>Beton ław pod umocnienie stożków nasypowych B30 (C25/30):</v>
          </cell>
        </row>
        <row r="169">
          <cell r="G169" t="str">
            <v>0,4*0,6*(16,6+16,2+17,8+17,5)</v>
          </cell>
          <cell r="H169">
            <v>16.344000000000001</v>
          </cell>
          <cell r="I169" t="str">
            <v>m3</v>
          </cell>
        </row>
        <row r="171">
          <cell r="B171" t="str">
            <v>14.</v>
          </cell>
          <cell r="C171" t="str">
            <v>M.13</v>
          </cell>
          <cell r="D171" t="str">
            <v>.02</v>
          </cell>
          <cell r="E171" t="str">
            <v>.01</v>
          </cell>
          <cell r="F171" t="str">
            <v>.11</v>
          </cell>
          <cell r="G171" t="str">
            <v>Beton niekonstrukcyjny B15 (C12/15)</v>
          </cell>
          <cell r="J171" t="str">
            <v>m3</v>
          </cell>
          <cell r="K171">
            <v>474.84</v>
          </cell>
        </row>
        <row r="173">
          <cell r="G173" t="str">
            <v>Beton niekonstrukcyjny B15 (C12/15):</v>
          </cell>
        </row>
        <row r="175">
          <cell r="G175" t="str">
            <v>pod fundamentami podpór</v>
          </cell>
        </row>
        <row r="176">
          <cell r="G176" t="str">
            <v>95+74+74+97</v>
          </cell>
          <cell r="H176">
            <v>340</v>
          </cell>
          <cell r="I176" t="str">
            <v>m3</v>
          </cell>
        </row>
        <row r="177">
          <cell r="G177" t="str">
            <v>pod i nad płytami przejściowymi</v>
          </cell>
        </row>
        <row r="178">
          <cell r="G178" t="str">
            <v>4*6,0*17,0*(0,1+0,05)</v>
          </cell>
          <cell r="H178">
            <v>61.20000000000001</v>
          </cell>
          <cell r="I178" t="str">
            <v>m3</v>
          </cell>
        </row>
        <row r="179">
          <cell r="G179" t="str">
            <v>pod kapami na skrzydłach przyczółków</v>
          </cell>
        </row>
        <row r="180">
          <cell r="G180" t="str">
            <v>12,4</v>
          </cell>
          <cell r="H180">
            <v>12.4</v>
          </cell>
          <cell r="I180" t="str">
            <v>m3</v>
          </cell>
        </row>
        <row r="181">
          <cell r="G181" t="str">
            <v>warstwy spadkowe na fundamentach podpór</v>
          </cell>
        </row>
        <row r="182">
          <cell r="G182" t="str">
            <v>2*0,4*36,55+4*0,5*16,0</v>
          </cell>
          <cell r="H182">
            <v>61.239999999999995</v>
          </cell>
          <cell r="I182" t="str">
            <v>m3</v>
          </cell>
        </row>
        <row r="183">
          <cell r="G183" t="str">
            <v>korytko odwodnienia za płytami przejściowymi</v>
          </cell>
        </row>
        <row r="184">
          <cell r="G184" t="str">
            <v>2*0,45*36,98</v>
          </cell>
          <cell r="H184">
            <v>33.281999999999996</v>
          </cell>
          <cell r="I184" t="str">
            <v>m3</v>
          </cell>
        </row>
        <row r="185">
          <cell r="G185" t="str">
            <v>Razem</v>
          </cell>
          <cell r="H185">
            <v>474.84</v>
          </cell>
          <cell r="I185" t="str">
            <v>m3</v>
          </cell>
        </row>
        <row r="187">
          <cell r="C187" t="str">
            <v>M.14</v>
          </cell>
          <cell r="D187" t="str">
            <v>.00</v>
          </cell>
          <cell r="E187" t="str">
            <v>.00</v>
          </cell>
          <cell r="G187" t="str">
            <v>KONSTRUKCJE STALOWE</v>
          </cell>
        </row>
        <row r="189">
          <cell r="B189" t="str">
            <v>15.</v>
          </cell>
          <cell r="C189" t="str">
            <v>M.14</v>
          </cell>
          <cell r="D189" t="str">
            <v>.01</v>
          </cell>
          <cell r="E189" t="str">
            <v>.04</v>
          </cell>
          <cell r="F189" t="str">
            <v>.11</v>
          </cell>
          <cell r="G189" t="str">
            <v>Kotwy kap</v>
          </cell>
          <cell r="J189" t="str">
            <v>kg</v>
          </cell>
          <cell r="K189">
            <v>2051.1478400000001</v>
          </cell>
        </row>
        <row r="191">
          <cell r="G191" t="str">
            <v>Wytworzenie i montaż na budowie konstrukcji stalowej kotew kap ze stali St3S (wg rys. WY.04):</v>
          </cell>
        </row>
        <row r="192">
          <cell r="G192" t="str">
            <v>392 szt.</v>
          </cell>
          <cell r="H192">
            <v>2051.1478400000001</v>
          </cell>
          <cell r="I192" t="str">
            <v>kg</v>
          </cell>
        </row>
        <row r="194">
          <cell r="B194" t="str">
            <v>16.</v>
          </cell>
          <cell r="C194" t="str">
            <v>M.14</v>
          </cell>
          <cell r="D194" t="str">
            <v>.01</v>
          </cell>
          <cell r="E194" t="str">
            <v>.05</v>
          </cell>
          <cell r="F194" t="str">
            <v>.11</v>
          </cell>
          <cell r="G194" t="str">
            <v>Kotwy ekranów akustycznych i latarni</v>
          </cell>
          <cell r="J194" t="str">
            <v>kg</v>
          </cell>
          <cell r="K194">
            <v>249.60000000000002</v>
          </cell>
        </row>
        <row r="196">
          <cell r="G196" t="str">
            <v>Wytworzenie i montaż na budowie konstrukcji stalowej kotew ekranów akustycznych i latarni ze stali St3S (wg rys. WY.07):</v>
          </cell>
        </row>
        <row r="197">
          <cell r="G197" t="str">
            <v>39 szt.</v>
          </cell>
          <cell r="H197">
            <v>249.60000000000002</v>
          </cell>
          <cell r="I197" t="str">
            <v>kg</v>
          </cell>
        </row>
        <row r="199">
          <cell r="C199" t="str">
            <v>M.15</v>
          </cell>
          <cell r="D199" t="str">
            <v>.00</v>
          </cell>
          <cell r="E199" t="str">
            <v>.00</v>
          </cell>
          <cell r="G199" t="str">
            <v>IZOLACJE I NAWIERZCHNIE</v>
          </cell>
        </row>
        <row r="201">
          <cell r="B201" t="str">
            <v>17.</v>
          </cell>
          <cell r="C201" t="str">
            <v>M.15</v>
          </cell>
          <cell r="D201" t="str">
            <v>.01</v>
          </cell>
          <cell r="E201" t="str">
            <v>.01</v>
          </cell>
          <cell r="F201" t="str">
            <v>.11</v>
          </cell>
          <cell r="G201" t="str">
            <v>Izolacja cienka wykonywana na zimno</v>
          </cell>
          <cell r="J201" t="str">
            <v>m2</v>
          </cell>
          <cell r="K201">
            <v>2223.7000000000003</v>
          </cell>
        </row>
        <row r="203">
          <cell r="G203" t="str">
            <v>Izolacja cienka wykonywana na zimno:</v>
          </cell>
        </row>
        <row r="205">
          <cell r="G205" t="str">
            <v>na przyczółku A:</v>
          </cell>
        </row>
        <row r="206">
          <cell r="H206">
            <v>773</v>
          </cell>
          <cell r="I206" t="str">
            <v>m2</v>
          </cell>
        </row>
        <row r="207">
          <cell r="G207" t="str">
            <v>na filarze B:</v>
          </cell>
        </row>
        <row r="208">
          <cell r="H208">
            <v>316.89999999999998</v>
          </cell>
          <cell r="I208" t="str">
            <v>m2</v>
          </cell>
        </row>
        <row r="209">
          <cell r="G209" t="str">
            <v>na filarze C:</v>
          </cell>
        </row>
        <row r="210">
          <cell r="H210">
            <v>316.89999999999998</v>
          </cell>
          <cell r="I210" t="str">
            <v>m2</v>
          </cell>
        </row>
        <row r="211">
          <cell r="G211" t="str">
            <v>na przyczółku D:</v>
          </cell>
        </row>
        <row r="212">
          <cell r="H212">
            <v>816.9</v>
          </cell>
          <cell r="I212" t="str">
            <v>m2</v>
          </cell>
        </row>
        <row r="213">
          <cell r="H213">
            <v>2223.7000000000003</v>
          </cell>
          <cell r="I213" t="str">
            <v>m2</v>
          </cell>
        </row>
        <row r="215">
          <cell r="B215" t="str">
            <v>18.</v>
          </cell>
          <cell r="C215" t="str">
            <v>M.15</v>
          </cell>
          <cell r="D215" t="str">
            <v>.03</v>
          </cell>
          <cell r="E215" t="str">
            <v>.01</v>
          </cell>
          <cell r="F215" t="str">
            <v>.11</v>
          </cell>
          <cell r="G215" t="str">
            <v>Izolacja gruba z papy zgrzewalnej</v>
          </cell>
          <cell r="J215" t="str">
            <v>m2</v>
          </cell>
          <cell r="K215">
            <v>2122.2739999999999</v>
          </cell>
        </row>
        <row r="217">
          <cell r="G217" t="str">
            <v>Izolacja gruba z papy zgrzewalnej:</v>
          </cell>
        </row>
        <row r="219">
          <cell r="G219" t="str">
            <v>na ustroju nośnym:</v>
          </cell>
        </row>
        <row r="220">
          <cell r="G220" t="str">
            <v>(16,8+16,25)*49,28</v>
          </cell>
          <cell r="H220">
            <v>1628.704</v>
          </cell>
          <cell r="I220" t="str">
            <v>m2</v>
          </cell>
        </row>
        <row r="221">
          <cell r="G221" t="str">
            <v>na płytach przejściowych:</v>
          </cell>
        </row>
        <row r="222">
          <cell r="G222" t="str">
            <v>4*17,5*7,05</v>
          </cell>
          <cell r="H222">
            <v>493.57</v>
          </cell>
          <cell r="I222" t="str">
            <v>m2</v>
          </cell>
        </row>
        <row r="223">
          <cell r="H223">
            <v>2122.2739999999999</v>
          </cell>
          <cell r="I223" t="str">
            <v>m2</v>
          </cell>
        </row>
        <row r="225">
          <cell r="B225" t="str">
            <v>19.</v>
          </cell>
          <cell r="C225" t="str">
            <v>M.15</v>
          </cell>
          <cell r="D225" t="str">
            <v>.04</v>
          </cell>
          <cell r="E225" t="str">
            <v>.01</v>
          </cell>
          <cell r="F225" t="str">
            <v>.11</v>
          </cell>
          <cell r="G225" t="str">
            <v>Nawierzchnia jezdni z asfaltu twardolanego</v>
          </cell>
          <cell r="J225" t="str">
            <v>m2</v>
          </cell>
          <cell r="K225">
            <v>1512.896</v>
          </cell>
        </row>
        <row r="227">
          <cell r="G227" t="str">
            <v>Nawierzchnia jezdni z asfaltu twardolanego - warstwa wiążąca o grubości 5cm:</v>
          </cell>
        </row>
        <row r="228">
          <cell r="G228" t="str">
            <v>2*15,35*49,28</v>
          </cell>
          <cell r="H228">
            <v>1512.896</v>
          </cell>
          <cell r="I228" t="str">
            <v>m2</v>
          </cell>
        </row>
        <row r="230">
          <cell r="B230" t="str">
            <v>20.</v>
          </cell>
          <cell r="C230" t="str">
            <v>M.15</v>
          </cell>
          <cell r="D230" t="str">
            <v>.04</v>
          </cell>
          <cell r="E230" t="str">
            <v>.02</v>
          </cell>
          <cell r="F230" t="str">
            <v>.11</v>
          </cell>
          <cell r="G230" t="str">
            <v>Nawierzchnia jezdni z SMA</v>
          </cell>
          <cell r="J230" t="str">
            <v>m2</v>
          </cell>
          <cell r="K230" t="str">
            <v>-</v>
          </cell>
        </row>
        <row r="232">
          <cell r="G232" t="str">
            <v>Nawierzchnia jezdni z SMA - warstwa ścieralna o grubości 4cm:</v>
          </cell>
        </row>
        <row r="233">
          <cell r="G233" t="str">
            <v>ujęto w przedmiarze robót drogowych</v>
          </cell>
          <cell r="H233" t="str">
            <v>-</v>
          </cell>
          <cell r="I233" t="str">
            <v>m2</v>
          </cell>
        </row>
        <row r="235">
          <cell r="B235" t="str">
            <v>21.</v>
          </cell>
          <cell r="C235" t="str">
            <v>M.15</v>
          </cell>
          <cell r="D235" t="str">
            <v>.04</v>
          </cell>
          <cell r="E235" t="str">
            <v>.03</v>
          </cell>
          <cell r="F235" t="str">
            <v>.11</v>
          </cell>
          <cell r="G235" t="str">
            <v>Nawierzchnia na kapach bitumiczna modyfikowana polimerami</v>
          </cell>
          <cell r="J235" t="str">
            <v>m2</v>
          </cell>
          <cell r="K235">
            <v>225.3</v>
          </cell>
        </row>
        <row r="237">
          <cell r="G237" t="str">
            <v>Nawierzchnia na kapach o grubości 5mm bitumiczna modyfikowana polimerami</v>
          </cell>
        </row>
        <row r="238">
          <cell r="H238">
            <v>225.3</v>
          </cell>
          <cell r="I238" t="str">
            <v>m2</v>
          </cell>
        </row>
        <row r="239">
          <cell r="G239" t="str">
            <v>masa trwale plastyczna na uszczelnienia: 90,0 dm3</v>
          </cell>
        </row>
        <row r="241">
          <cell r="C241" t="str">
            <v>M.16</v>
          </cell>
          <cell r="D241" t="str">
            <v>.00</v>
          </cell>
          <cell r="E241" t="str">
            <v>.00</v>
          </cell>
          <cell r="G241" t="str">
            <v>ODWODNIENIE</v>
          </cell>
        </row>
        <row r="243">
          <cell r="B243" t="str">
            <v>22.</v>
          </cell>
          <cell r="C243" t="str">
            <v>M.16</v>
          </cell>
          <cell r="D243" t="str">
            <v>.01</v>
          </cell>
          <cell r="E243" t="str">
            <v>.01</v>
          </cell>
          <cell r="F243" t="str">
            <v>.11</v>
          </cell>
          <cell r="G243" t="str">
            <v>Wpusty mostowe żeliwne</v>
          </cell>
          <cell r="J243" t="str">
            <v>szt.</v>
          </cell>
          <cell r="K243">
            <v>10</v>
          </cell>
        </row>
        <row r="245">
          <cell r="G245" t="str">
            <v>Zakup i montaż wpustów mostowych żeliwnych (wg rys. WY.05):</v>
          </cell>
        </row>
        <row r="246">
          <cell r="G246" t="str">
            <v>2*5</v>
          </cell>
          <cell r="H246">
            <v>10</v>
          </cell>
          <cell r="I246" t="str">
            <v>szt.</v>
          </cell>
        </row>
        <row r="248">
          <cell r="B248" t="str">
            <v>23.</v>
          </cell>
          <cell r="C248" t="str">
            <v>M.16</v>
          </cell>
          <cell r="D248" t="str">
            <v>.01</v>
          </cell>
          <cell r="E248" t="str">
            <v>.02</v>
          </cell>
          <cell r="F248" t="str">
            <v>.11</v>
          </cell>
          <cell r="G248" t="str">
            <v>Rury z żywic poliestrowych wzmacnianych włóknem szklanym</v>
          </cell>
          <cell r="J248" t="str">
            <v>m</v>
          </cell>
          <cell r="K248">
            <v>110</v>
          </cell>
        </row>
        <row r="250">
          <cell r="G250" t="str">
            <v>Zakup i montaż instalacji odwodnieniowej z rur z żywic poliestrowych wzmacnianych włóknem szklanym wraz z elementami podwieszenia, kolanami i czyszczakami itp oraz projektem roboczym (wg rys. WY.05):</v>
          </cell>
        </row>
        <row r="251">
          <cell r="G251" t="str">
            <v>2*(49,0+6,0)</v>
          </cell>
          <cell r="H251">
            <v>110</v>
          </cell>
          <cell r="I251" t="str">
            <v>m</v>
          </cell>
        </row>
        <row r="253">
          <cell r="B253" t="str">
            <v>24.</v>
          </cell>
          <cell r="C253" t="str">
            <v>M.16</v>
          </cell>
          <cell r="D253" t="str">
            <v>.01</v>
          </cell>
          <cell r="E253" t="str">
            <v>.03</v>
          </cell>
          <cell r="F253" t="str">
            <v>.11</v>
          </cell>
          <cell r="G253" t="str">
            <v>Odwodnienie izolacji pomostu</v>
          </cell>
        </row>
        <row r="254">
          <cell r="I254" t="str">
            <v>Drenaż podłużny i poprzeczny</v>
          </cell>
          <cell r="J254" t="str">
            <v>m</v>
          </cell>
          <cell r="K254">
            <v>160.69999999999999</v>
          </cell>
        </row>
        <row r="255">
          <cell r="I255" t="str">
            <v>Sączki Ø 50</v>
          </cell>
          <cell r="J255" t="str">
            <v>szt.</v>
          </cell>
          <cell r="K255">
            <v>10</v>
          </cell>
        </row>
        <row r="257">
          <cell r="E257" t="str">
            <v>a)</v>
          </cell>
          <cell r="G257" t="str">
            <v>Drenaż podłużny i poprzeczny z kształtek polietylenowych (wg rys. WY.05):</v>
          </cell>
        </row>
        <row r="258">
          <cell r="G258" t="str">
            <v>2*(48,25+2*16,05)</v>
          </cell>
          <cell r="H258">
            <v>160.69999999999999</v>
          </cell>
          <cell r="I258" t="str">
            <v>m</v>
          </cell>
        </row>
        <row r="260">
          <cell r="E260" t="str">
            <v>b)</v>
          </cell>
          <cell r="G260" t="str">
            <v>Sączki Ø 50 z lejkiem wlotowym i podłączeniem do kolektora (wg rys. WY.05)</v>
          </cell>
        </row>
        <row r="261">
          <cell r="G261" t="str">
            <v>2*5</v>
          </cell>
          <cell r="H261">
            <v>10</v>
          </cell>
          <cell r="I261" t="str">
            <v>szt.</v>
          </cell>
        </row>
        <row r="263">
          <cell r="B263" t="str">
            <v>25.</v>
          </cell>
          <cell r="C263" t="str">
            <v>M.16</v>
          </cell>
          <cell r="D263" t="str">
            <v>.01</v>
          </cell>
          <cell r="E263" t="str">
            <v>.04</v>
          </cell>
          <cell r="F263" t="str">
            <v>.12</v>
          </cell>
          <cell r="G263" t="str">
            <v>Ściek z korytek prefabrykowanych</v>
          </cell>
          <cell r="J263" t="str">
            <v>m</v>
          </cell>
          <cell r="K263">
            <v>27</v>
          </cell>
        </row>
        <row r="265">
          <cell r="G265" t="str">
            <v>Zakup i montaż ścieku z korytek prefabrykowanych                  (wg rys. WY.05):</v>
          </cell>
        </row>
        <row r="266">
          <cell r="G266" t="str">
            <v>13,5+13,5</v>
          </cell>
          <cell r="H266">
            <v>27</v>
          </cell>
          <cell r="I266" t="str">
            <v>m</v>
          </cell>
        </row>
        <row r="268">
          <cell r="B268" t="str">
            <v>26.</v>
          </cell>
          <cell r="C268" t="str">
            <v>M.16</v>
          </cell>
          <cell r="D268" t="str">
            <v>.01</v>
          </cell>
          <cell r="E268" t="str">
            <v>.10</v>
          </cell>
          <cell r="F268" t="str">
            <v>.11</v>
          </cell>
          <cell r="G268" t="str">
            <v>Drenaż zasypki za przyczółkami</v>
          </cell>
        </row>
        <row r="269">
          <cell r="I269" t="str">
            <v>Geokompozyt drenażowy</v>
          </cell>
          <cell r="J269" t="str">
            <v>m2</v>
          </cell>
          <cell r="K269">
            <v>646.1</v>
          </cell>
        </row>
        <row r="270">
          <cell r="I270" t="str">
            <v>Rurka drenarska PCV Ø 113</v>
          </cell>
          <cell r="J270" t="str">
            <v>m</v>
          </cell>
          <cell r="K270">
            <v>80.900000000000006</v>
          </cell>
        </row>
        <row r="271">
          <cell r="I271" t="str">
            <v>Rurka drenarska PCV Ø 80</v>
          </cell>
          <cell r="J271" t="str">
            <v>m</v>
          </cell>
          <cell r="K271">
            <v>95.2</v>
          </cell>
        </row>
        <row r="272">
          <cell r="I272" t="str">
            <v>Geowłóknina filtracyjna</v>
          </cell>
          <cell r="J272" t="str">
            <v>m2</v>
          </cell>
          <cell r="K272">
            <v>184.89999999999998</v>
          </cell>
        </row>
        <row r="273">
          <cell r="I273" t="str">
            <v>Kruszywo łamane 30/63</v>
          </cell>
          <cell r="J273" t="str">
            <v>m3</v>
          </cell>
          <cell r="K273">
            <v>22.188000000000002</v>
          </cell>
        </row>
        <row r="276">
          <cell r="E276" t="str">
            <v>a)</v>
          </cell>
          <cell r="G276" t="str">
            <v>Geokompozyt drenażowy:</v>
          </cell>
        </row>
        <row r="277">
          <cell r="G277" t="str">
            <v>308,6+337,5</v>
          </cell>
          <cell r="H277">
            <v>646.1</v>
          </cell>
          <cell r="I277" t="str">
            <v>m2</v>
          </cell>
        </row>
        <row r="279">
          <cell r="E279" t="str">
            <v>b)</v>
          </cell>
          <cell r="G279" t="str">
            <v>Rurka drenarska PCV Ø 113:</v>
          </cell>
        </row>
        <row r="280">
          <cell r="G280" t="str">
            <v>40,7+40,2</v>
          </cell>
          <cell r="H280">
            <v>80.900000000000006</v>
          </cell>
          <cell r="I280" t="str">
            <v>m</v>
          </cell>
        </row>
        <row r="282">
          <cell r="E282" t="str">
            <v>c)</v>
          </cell>
          <cell r="G282" t="str">
            <v>Rurka drenarska PCV Ø 80:</v>
          </cell>
        </row>
        <row r="283">
          <cell r="G283" t="str">
            <v>47,6+47,6</v>
          </cell>
          <cell r="H283">
            <v>95.2</v>
          </cell>
          <cell r="I283" t="str">
            <v>m</v>
          </cell>
        </row>
        <row r="285">
          <cell r="E285" t="str">
            <v>d)</v>
          </cell>
          <cell r="G285" t="str">
            <v>Geowłóknina filtracyjna:</v>
          </cell>
        </row>
        <row r="286">
          <cell r="G286" t="str">
            <v>2*36,98*2,5</v>
          </cell>
          <cell r="H286">
            <v>184.89999999999998</v>
          </cell>
          <cell r="I286" t="str">
            <v>m2</v>
          </cell>
        </row>
        <row r="288">
          <cell r="E288" t="str">
            <v>e)</v>
          </cell>
          <cell r="G288" t="str">
            <v>Kruszywo łamane 30/63:</v>
          </cell>
        </row>
        <row r="289">
          <cell r="G289" t="str">
            <v>2*36,98*0,3</v>
          </cell>
          <cell r="H289">
            <v>22.188000000000002</v>
          </cell>
          <cell r="I289" t="str">
            <v>m3</v>
          </cell>
        </row>
        <row r="291">
          <cell r="C291" t="str">
            <v>M.17</v>
          </cell>
          <cell r="D291" t="str">
            <v>.00</v>
          </cell>
          <cell r="E291" t="str">
            <v>.00</v>
          </cell>
          <cell r="G291" t="str">
            <v>ŁOŻYSKA</v>
          </cell>
        </row>
        <row r="293">
          <cell r="B293" t="str">
            <v>27.</v>
          </cell>
          <cell r="C293" t="str">
            <v>M.17</v>
          </cell>
          <cell r="D293" t="str">
            <v>.01</v>
          </cell>
          <cell r="E293" t="str">
            <v>.03</v>
          </cell>
          <cell r="F293" t="str">
            <v>.11</v>
          </cell>
          <cell r="G293" t="str">
            <v>Łożyska garnkowe</v>
          </cell>
        </row>
        <row r="294">
          <cell r="I294" t="str">
            <v>Łożysko stałe V=5,5 MN</v>
          </cell>
          <cell r="J294" t="str">
            <v>szt.</v>
          </cell>
          <cell r="K294">
            <v>2</v>
          </cell>
        </row>
        <row r="295">
          <cell r="I295" t="str">
            <v>Łożysko jednokierunkowo przesuwne V=5,5 MN</v>
          </cell>
          <cell r="J295" t="str">
            <v>szt.</v>
          </cell>
          <cell r="K295">
            <v>4</v>
          </cell>
        </row>
        <row r="296">
          <cell r="I296" t="str">
            <v>Łożysko wielokierunkowo przesuwne V=5,5 MN</v>
          </cell>
          <cell r="J296" t="str">
            <v>szt.</v>
          </cell>
          <cell r="K296">
            <v>10</v>
          </cell>
        </row>
        <row r="297">
          <cell r="I297" t="str">
            <v>Łożysko jednokierunkowo przesuwne V=2,5 MN</v>
          </cell>
          <cell r="J297" t="str">
            <v>szt.</v>
          </cell>
          <cell r="K297">
            <v>4</v>
          </cell>
        </row>
        <row r="298">
          <cell r="I298" t="str">
            <v>Łożysko wielokierunkowo przesuwne V=2,5 MN</v>
          </cell>
          <cell r="J298" t="str">
            <v>szt.</v>
          </cell>
          <cell r="K298">
            <v>12</v>
          </cell>
        </row>
        <row r="300">
          <cell r="G300" t="str">
            <v>Wg rys. WY.01:</v>
          </cell>
        </row>
        <row r="301">
          <cell r="E301" t="str">
            <v>a)</v>
          </cell>
          <cell r="G301" t="str">
            <v>Zakup i instalacja na obiekcie łożysk stałych V=5,5 MN:</v>
          </cell>
          <cell r="H301">
            <v>2</v>
          </cell>
          <cell r="I301" t="str">
            <v>szt.</v>
          </cell>
        </row>
        <row r="303">
          <cell r="E303" t="str">
            <v>b)</v>
          </cell>
          <cell r="G303" t="str">
            <v>Zakup i instalacja na obiekcie łożysk jednokierunkowo przesuwnych V=5,5 MN:</v>
          </cell>
          <cell r="H303">
            <v>4</v>
          </cell>
          <cell r="I303" t="str">
            <v>szt.</v>
          </cell>
        </row>
        <row r="305">
          <cell r="E305" t="str">
            <v>c)</v>
          </cell>
          <cell r="G305" t="str">
            <v>Zakup i instalacja na obiekcie łożysk wielokierunkowo przesuwnych V=5,5 MN:</v>
          </cell>
          <cell r="H305">
            <v>10</v>
          </cell>
          <cell r="I305" t="str">
            <v>szt.</v>
          </cell>
        </row>
        <row r="307">
          <cell r="E307" t="str">
            <v>d)</v>
          </cell>
          <cell r="G307" t="str">
            <v>Zakup i instalacja na obiekcie łożysk jednokierunkowo przesuwnych V=2,5 MN:</v>
          </cell>
          <cell r="H307">
            <v>4</v>
          </cell>
          <cell r="I307" t="str">
            <v>szt.</v>
          </cell>
        </row>
        <row r="309">
          <cell r="E309" t="str">
            <v>e)</v>
          </cell>
          <cell r="G309" t="str">
            <v>Zakup i instalacja na obiekcie łożysk wielokierunkowo przesuwnych V=2,5 MN:</v>
          </cell>
          <cell r="H309">
            <v>12</v>
          </cell>
          <cell r="I309" t="str">
            <v>szt.</v>
          </cell>
        </row>
        <row r="311">
          <cell r="C311" t="str">
            <v>M.18</v>
          </cell>
          <cell r="D311" t="str">
            <v>.00</v>
          </cell>
          <cell r="E311" t="str">
            <v>.00</v>
          </cell>
          <cell r="G311" t="str">
            <v>DYLATACJE</v>
          </cell>
        </row>
        <row r="313">
          <cell r="B313" t="str">
            <v>28.</v>
          </cell>
          <cell r="C313" t="str">
            <v>M.18</v>
          </cell>
          <cell r="D313" t="str">
            <v>.01</v>
          </cell>
          <cell r="E313" t="str">
            <v>.01</v>
          </cell>
          <cell r="F313" t="str">
            <v>.11</v>
          </cell>
          <cell r="G313" t="str">
            <v>Dylatacja modułowa +-30mm</v>
          </cell>
          <cell r="J313" t="str">
            <v>m</v>
          </cell>
          <cell r="K313">
            <v>73.34</v>
          </cell>
        </row>
        <row r="315">
          <cell r="G315" t="str">
            <v>Zakup i montaż urządzenia dylatacyjnego modułowego +-30 mm wraz z projektem roboczym:</v>
          </cell>
        </row>
        <row r="316">
          <cell r="G316" t="str">
            <v>2*(18,63+18,04)</v>
          </cell>
          <cell r="H316">
            <v>73.34</v>
          </cell>
          <cell r="I316" t="str">
            <v>m</v>
          </cell>
        </row>
        <row r="318">
          <cell r="B318" t="str">
            <v>29.</v>
          </cell>
          <cell r="C318" t="str">
            <v>M.18</v>
          </cell>
          <cell r="D318" t="str">
            <v>.01</v>
          </cell>
          <cell r="E318" t="str">
            <v>.03</v>
          </cell>
          <cell r="F318" t="str">
            <v>.11</v>
          </cell>
          <cell r="G318" t="str">
            <v>Dylatacja z taśmy PCV</v>
          </cell>
          <cell r="J318" t="str">
            <v>m</v>
          </cell>
          <cell r="K318">
            <v>40.4</v>
          </cell>
        </row>
        <row r="320">
          <cell r="G320" t="str">
            <v>Wg rys. PO.03 i PO.09:</v>
          </cell>
        </row>
        <row r="321">
          <cell r="G321" t="str">
            <v>Zakup i montaż dylatacji z taśmy PCV (profil zamykający i zewnętrzny jako komplet):</v>
          </cell>
        </row>
        <row r="322">
          <cell r="G322" t="str">
            <v>6,33+6,46+6,78+6,88+6,76+7,19</v>
          </cell>
          <cell r="H322">
            <v>40.4</v>
          </cell>
          <cell r="I322" t="str">
            <v>m</v>
          </cell>
        </row>
        <row r="324">
          <cell r="C324" t="str">
            <v>M.19</v>
          </cell>
          <cell r="D324" t="str">
            <v>.00</v>
          </cell>
          <cell r="E324" t="str">
            <v>.00</v>
          </cell>
          <cell r="G324" t="str">
            <v>ELEMENTY ZABEZPIECZAJĄCE</v>
          </cell>
        </row>
        <row r="326">
          <cell r="B326" t="str">
            <v>30.</v>
          </cell>
          <cell r="C326" t="str">
            <v>M.19</v>
          </cell>
          <cell r="D326" t="str">
            <v>.01</v>
          </cell>
          <cell r="E326" t="str">
            <v>.01</v>
          </cell>
          <cell r="F326" t="str">
            <v>.11</v>
          </cell>
          <cell r="G326" t="str">
            <v>Krawężnik mostowy kamienny 18x20</v>
          </cell>
          <cell r="J326" t="str">
            <v>m</v>
          </cell>
          <cell r="K326">
            <v>263.18</v>
          </cell>
        </row>
        <row r="328">
          <cell r="G328" t="str">
            <v>Zakup i montaż krawężników mostowych kamiennych 18x20 wraz z uszczelnieniem taśma bitumiczną:</v>
          </cell>
        </row>
        <row r="329">
          <cell r="G329" t="str">
            <v>4*49,28+9,85+11,38+4*6,0+10,38+10,45</v>
          </cell>
          <cell r="H329">
            <v>263.18</v>
          </cell>
          <cell r="I329" t="str">
            <v>m</v>
          </cell>
        </row>
        <row r="331">
          <cell r="B331" t="str">
            <v>31.</v>
          </cell>
          <cell r="C331" t="str">
            <v>M.19</v>
          </cell>
          <cell r="D331" t="str">
            <v>.01</v>
          </cell>
          <cell r="E331" t="str">
            <v>.01</v>
          </cell>
          <cell r="F331" t="str">
            <v>.12</v>
          </cell>
          <cell r="G331" t="str">
            <v>Krawężnik kamienny 20x30 za obiektem</v>
          </cell>
          <cell r="J331" t="str">
            <v>m</v>
          </cell>
          <cell r="K331">
            <v>46</v>
          </cell>
        </row>
        <row r="333">
          <cell r="G333" t="str">
            <v>Zakup i montaż krawężników kamiennych 20x30 na lawie oporowej z betonu B15 (C12/15) wraz z uszczelnieniem taśmą bitumiczną:</v>
          </cell>
        </row>
        <row r="334">
          <cell r="G334" t="str">
            <v>2,0+2,0+8,0+8,0+8,0+8,0+2,0+8,0</v>
          </cell>
          <cell r="H334">
            <v>46</v>
          </cell>
          <cell r="I334" t="str">
            <v>m</v>
          </cell>
        </row>
        <row r="335">
          <cell r="B335" t="str">
            <v>32.</v>
          </cell>
          <cell r="C335" t="str">
            <v>M.19</v>
          </cell>
          <cell r="D335" t="str">
            <v>.01</v>
          </cell>
          <cell r="E335" t="str">
            <v>.02</v>
          </cell>
          <cell r="F335" t="str">
            <v>.11</v>
          </cell>
          <cell r="G335" t="str">
            <v>Bariery ochronne na obiektach mostowych</v>
          </cell>
          <cell r="J335" t="str">
            <v>m</v>
          </cell>
          <cell r="K335">
            <v>70</v>
          </cell>
        </row>
        <row r="337">
          <cell r="G337" t="str">
            <v>Zakup i montaż barier ochronnych SP-06/M:</v>
          </cell>
        </row>
        <row r="338">
          <cell r="H338">
            <v>70</v>
          </cell>
          <cell r="I338" t="str">
            <v>m</v>
          </cell>
        </row>
        <row r="340">
          <cell r="B340" t="str">
            <v>33.</v>
          </cell>
          <cell r="C340" t="str">
            <v>M.19</v>
          </cell>
          <cell r="D340" t="str">
            <v>.01</v>
          </cell>
          <cell r="E340" t="str">
            <v>.03</v>
          </cell>
          <cell r="F340" t="str">
            <v>.11</v>
          </cell>
          <cell r="G340" t="str">
            <v>Barieroporęcze na obiektach mostowych</v>
          </cell>
          <cell r="J340" t="str">
            <v>m</v>
          </cell>
          <cell r="K340">
            <v>190</v>
          </cell>
        </row>
        <row r="342">
          <cell r="G342" t="str">
            <v>Zakup i montaż barieroporęczy sztywnych:</v>
          </cell>
        </row>
        <row r="343">
          <cell r="G343" t="str">
            <v>2*60,0+70,0</v>
          </cell>
          <cell r="H343">
            <v>190</v>
          </cell>
          <cell r="I343" t="str">
            <v>m</v>
          </cell>
        </row>
        <row r="345">
          <cell r="B345" t="str">
            <v>34.</v>
          </cell>
          <cell r="C345" t="str">
            <v>M.19</v>
          </cell>
          <cell r="D345" t="str">
            <v>.01</v>
          </cell>
          <cell r="E345" t="str">
            <v>.04</v>
          </cell>
          <cell r="F345" t="str">
            <v>.11</v>
          </cell>
          <cell r="G345" t="str">
            <v>Balustrady z płaskowników na obiektach mostowych</v>
          </cell>
          <cell r="J345" t="str">
            <v>kg</v>
          </cell>
          <cell r="K345">
            <v>233.38667999999998</v>
          </cell>
        </row>
        <row r="347">
          <cell r="G347" t="str">
            <v>Wykonanie i montaż balustrady stalowej z płaskowników (wg rys. WY.08):</v>
          </cell>
        </row>
        <row r="348">
          <cell r="G348" t="str">
            <v>2*114,63*1,018</v>
          </cell>
          <cell r="H348">
            <v>233.38667999999998</v>
          </cell>
          <cell r="I348" t="str">
            <v>kg</v>
          </cell>
        </row>
        <row r="349">
          <cell r="G349" t="str">
            <v xml:space="preserve"> - malowanie: 6,1 m2</v>
          </cell>
        </row>
        <row r="351">
          <cell r="C351" t="str">
            <v>M.20</v>
          </cell>
          <cell r="D351" t="str">
            <v>.00</v>
          </cell>
          <cell r="E351" t="str">
            <v>.00</v>
          </cell>
          <cell r="G351" t="str">
            <v>INNE ROBOTY MOSTOWE</v>
          </cell>
        </row>
        <row r="353">
          <cell r="B353" t="str">
            <v>35.</v>
          </cell>
          <cell r="C353" t="str">
            <v>M.20</v>
          </cell>
          <cell r="D353" t="str">
            <v>.01</v>
          </cell>
          <cell r="E353" t="str">
            <v>.05</v>
          </cell>
          <cell r="F353" t="str">
            <v>.11</v>
          </cell>
          <cell r="G353" t="str">
            <v>Umocnienie skarp elementami betonowymi</v>
          </cell>
          <cell r="J353" t="str">
            <v>m2</v>
          </cell>
          <cell r="K353">
            <v>468</v>
          </cell>
        </row>
        <row r="355">
          <cell r="G355" t="str">
            <v>Umocnienie skarp elementami betonowymi typu "trylinka wklęsła" wraz z podsypką:</v>
          </cell>
        </row>
        <row r="356">
          <cell r="G356" t="str">
            <v>217+251</v>
          </cell>
          <cell r="H356">
            <v>468</v>
          </cell>
          <cell r="I356" t="str">
            <v>m2</v>
          </cell>
        </row>
        <row r="358">
          <cell r="B358" t="str">
            <v>36.</v>
          </cell>
          <cell r="C358" t="str">
            <v>M.20</v>
          </cell>
          <cell r="D358" t="str">
            <v>.01</v>
          </cell>
          <cell r="E358" t="str">
            <v>.06</v>
          </cell>
          <cell r="F358" t="str">
            <v>.11</v>
          </cell>
          <cell r="G358" t="str">
            <v>Umocnienie skarp brukiem kamiennym</v>
          </cell>
          <cell r="J358" t="str">
            <v>m2</v>
          </cell>
          <cell r="K358">
            <v>15.2</v>
          </cell>
        </row>
        <row r="360">
          <cell r="G360" t="str">
            <v>Umocnienie skarp brukiem kamiennym wraz z podsypką (przy wylotach odwodnienia):</v>
          </cell>
        </row>
        <row r="361">
          <cell r="G361" t="str">
            <v>2,0*(3,6+4,0)</v>
          </cell>
          <cell r="H361">
            <v>15.2</v>
          </cell>
          <cell r="I361" t="str">
            <v>m2</v>
          </cell>
        </row>
        <row r="363">
          <cell r="B363" t="str">
            <v>37.</v>
          </cell>
          <cell r="C363" t="str">
            <v>M.20</v>
          </cell>
          <cell r="D363" t="str">
            <v>.01</v>
          </cell>
          <cell r="E363" t="str">
            <v>.08</v>
          </cell>
          <cell r="F363" t="str">
            <v>.11</v>
          </cell>
          <cell r="G363" t="str">
            <v>Schody skarpowe</v>
          </cell>
        </row>
        <row r="364">
          <cell r="I364" t="str">
            <v>Beton B30 (C25/30) na stopnie prefabrykowane</v>
          </cell>
          <cell r="J364" t="str">
            <v>m3</v>
          </cell>
          <cell r="K364">
            <v>8.41</v>
          </cell>
        </row>
        <row r="365">
          <cell r="I365" t="str">
            <v>Stal zbrojeniowa A-I</v>
          </cell>
          <cell r="J365" t="str">
            <v>kg</v>
          </cell>
          <cell r="K365">
            <v>188.5</v>
          </cell>
        </row>
        <row r="366">
          <cell r="I366" t="str">
            <v>Obrzeża betonowe 50x200x750</v>
          </cell>
          <cell r="J366" t="str">
            <v>szt.</v>
          </cell>
          <cell r="K366">
            <v>124</v>
          </cell>
        </row>
        <row r="367">
          <cell r="I367" t="str">
            <v>Beton B30 (C25/30) na fundament balustrady</v>
          </cell>
          <cell r="J367" t="str">
            <v>m3</v>
          </cell>
          <cell r="K367">
            <v>2.16</v>
          </cell>
        </row>
        <row r="368">
          <cell r="I368" t="str">
            <v>Beton B30 (C25/30) na ławę</v>
          </cell>
          <cell r="J368" t="str">
            <v>m3</v>
          </cell>
          <cell r="K368">
            <v>0.8</v>
          </cell>
        </row>
        <row r="369">
          <cell r="I369" t="str">
            <v>Podsypka żwirowa</v>
          </cell>
          <cell r="J369" t="str">
            <v>m3</v>
          </cell>
          <cell r="K369">
            <v>12</v>
          </cell>
        </row>
        <row r="371">
          <cell r="G371" t="str">
            <v>Wykonanie schodów dla obsługi na skarpach przy obiekcie (wg rys. WY.06):</v>
          </cell>
        </row>
        <row r="373">
          <cell r="E373" t="str">
            <v>a)</v>
          </cell>
          <cell r="G373" t="str">
            <v>Beton B30 (C25/30) na stopnie prefabrykowane:</v>
          </cell>
        </row>
        <row r="374">
          <cell r="G374" t="str">
            <v>145*0,058</v>
          </cell>
          <cell r="H374">
            <v>8.41</v>
          </cell>
          <cell r="I374" t="str">
            <v>m3</v>
          </cell>
        </row>
        <row r="376">
          <cell r="E376" t="str">
            <v>b)</v>
          </cell>
          <cell r="G376" t="str">
            <v>Stal zbrojeniowa A-I:</v>
          </cell>
        </row>
        <row r="377">
          <cell r="G377" t="str">
            <v>145*1,3</v>
          </cell>
          <cell r="H377">
            <v>188.5</v>
          </cell>
          <cell r="I377" t="str">
            <v>kg</v>
          </cell>
        </row>
        <row r="379">
          <cell r="E379" t="str">
            <v>c)</v>
          </cell>
          <cell r="G379" t="str">
            <v>Obrzeża betonowe 50x200x750:</v>
          </cell>
        </row>
        <row r="380">
          <cell r="G380" t="str">
            <v>2*15+2*15+2*15+2*17</v>
          </cell>
          <cell r="H380">
            <v>124</v>
          </cell>
          <cell r="I380" t="str">
            <v>szt.</v>
          </cell>
        </row>
        <row r="382">
          <cell r="E382" t="str">
            <v>d)</v>
          </cell>
          <cell r="G382" t="str">
            <v>Beton B30 (C25/30) na fundament balustrady:</v>
          </cell>
        </row>
        <row r="383">
          <cell r="G383" t="str">
            <v>6*4*0,09</v>
          </cell>
          <cell r="H383">
            <v>2.16</v>
          </cell>
          <cell r="I383" t="str">
            <v>m3</v>
          </cell>
        </row>
        <row r="385">
          <cell r="E385" t="str">
            <v>e)</v>
          </cell>
          <cell r="G385" t="str">
            <v>Beton B30 (C25/30) na ławę:</v>
          </cell>
        </row>
        <row r="386">
          <cell r="G386" t="str">
            <v>4*0,2</v>
          </cell>
          <cell r="H386">
            <v>0.8</v>
          </cell>
          <cell r="I386" t="str">
            <v>m3</v>
          </cell>
        </row>
        <row r="388">
          <cell r="E388" t="str">
            <v>f)</v>
          </cell>
          <cell r="G388" t="str">
            <v>Podsypka żwirowa:</v>
          </cell>
        </row>
        <row r="389">
          <cell r="G389" t="str">
            <v>4*3,0</v>
          </cell>
          <cell r="H389">
            <v>12</v>
          </cell>
          <cell r="I389" t="str">
            <v>m3</v>
          </cell>
        </row>
        <row r="390">
          <cell r="B390" t="str">
            <v>38.</v>
          </cell>
          <cell r="C390" t="str">
            <v>M.20</v>
          </cell>
          <cell r="D390" t="str">
            <v>.01</v>
          </cell>
          <cell r="E390" t="str">
            <v>.09</v>
          </cell>
          <cell r="F390" t="str">
            <v>.11</v>
          </cell>
          <cell r="G390" t="str">
            <v>Balustrada schodów skarpowych</v>
          </cell>
          <cell r="J390" t="str">
            <v>kg</v>
          </cell>
          <cell r="K390">
            <v>753.32</v>
          </cell>
        </row>
        <row r="392">
          <cell r="G392" t="str">
            <v>Wykonanie i montaż balustrady ze stali St3S na schodach skarpowych (wg rys. WY.06):</v>
          </cell>
        </row>
        <row r="393">
          <cell r="G393" t="str">
            <v>181,0+181,0+184,0+194,0</v>
          </cell>
          <cell r="H393">
            <v>753.32</v>
          </cell>
          <cell r="I393" t="str">
            <v>kg</v>
          </cell>
        </row>
        <row r="394">
          <cell r="G394" t="str">
            <v>- malowanie: 20,8 m2</v>
          </cell>
        </row>
        <row r="396">
          <cell r="B396" t="str">
            <v>39.</v>
          </cell>
          <cell r="C396" t="str">
            <v>M.20</v>
          </cell>
          <cell r="D396" t="str">
            <v>.01</v>
          </cell>
          <cell r="E396" t="str">
            <v>.10</v>
          </cell>
          <cell r="F396" t="str">
            <v>.11</v>
          </cell>
          <cell r="G396" t="str">
            <v>Zabezpieczenie antykorozyjne powierzchni betonowych</v>
          </cell>
        </row>
        <row r="397">
          <cell r="I397" t="str">
            <v>Zabezpieczenie powłoką malarską</v>
          </cell>
          <cell r="J397" t="str">
            <v>m2</v>
          </cell>
          <cell r="K397">
            <v>0</v>
          </cell>
        </row>
        <row r="398">
          <cell r="I398" t="str">
            <v>Zabezpieczenie materiałem impregnującym</v>
          </cell>
          <cell r="J398" t="str">
            <v>m2</v>
          </cell>
          <cell r="K398">
            <v>3699.1000000000004</v>
          </cell>
        </row>
        <row r="400">
          <cell r="G400" t="str">
            <v>Wykonanie zabezpieczenia antykorozyjnego odsłoniętych powierzchni betonowych:</v>
          </cell>
        </row>
        <row r="401">
          <cell r="E401" t="str">
            <v>a)</v>
          </cell>
          <cell r="G401" t="str">
            <v>Zabezpieczenie powłoką malarską</v>
          </cell>
        </row>
        <row r="402">
          <cell r="H402">
            <v>0</v>
          </cell>
          <cell r="I402" t="str">
            <v>m2</v>
          </cell>
        </row>
        <row r="404">
          <cell r="E404" t="str">
            <v>b)</v>
          </cell>
          <cell r="G404" t="str">
            <v>Zabezpieczenie materiałem impregnującym</v>
          </cell>
        </row>
        <row r="405">
          <cell r="G405" t="str">
            <v>2360,3+254,0+349,0+179,8+183,5+372,5</v>
          </cell>
          <cell r="H405">
            <v>3699.1000000000004</v>
          </cell>
          <cell r="I405" t="str">
            <v>m2</v>
          </cell>
        </row>
        <row r="407">
          <cell r="B407" t="str">
            <v>40.</v>
          </cell>
          <cell r="C407" t="str">
            <v>M.20</v>
          </cell>
          <cell r="D407" t="str">
            <v>.01</v>
          </cell>
          <cell r="E407" t="str">
            <v>.11</v>
          </cell>
          <cell r="F407" t="str">
            <v>.11</v>
          </cell>
          <cell r="G407" t="str">
            <v>Ekrany akustyczne na obiektach mostowych</v>
          </cell>
        </row>
        <row r="408">
          <cell r="I408" t="str">
            <v>Konstrukcja stalowa St3S</v>
          </cell>
          <cell r="J408" t="str">
            <v>kg</v>
          </cell>
          <cell r="K408">
            <v>5922</v>
          </cell>
        </row>
        <row r="409">
          <cell r="I409" t="str">
            <v>Wypełnienie ze szkla akrylowego</v>
          </cell>
          <cell r="J409" t="str">
            <v>m2</v>
          </cell>
          <cell r="K409">
            <v>228</v>
          </cell>
        </row>
        <row r="410">
          <cell r="I410" t="str">
            <v>Zabezpieczenie antykorozyjne konstrukcji stalowej</v>
          </cell>
          <cell r="J410" t="str">
            <v>m2</v>
          </cell>
          <cell r="K410">
            <v>123.9</v>
          </cell>
        </row>
        <row r="412">
          <cell r="G412" t="str">
            <v>Wykonanie i montaż ekranów akustycznych na obiekcie (wg rys. WY.07):</v>
          </cell>
        </row>
        <row r="414">
          <cell r="E414" t="str">
            <v>a)</v>
          </cell>
          <cell r="G414" t="str">
            <v>Konstrukcja stalowa ze stali St3S:</v>
          </cell>
        </row>
        <row r="415">
          <cell r="G415" t="str">
            <v>5144+778</v>
          </cell>
          <cell r="H415">
            <v>5922</v>
          </cell>
          <cell r="I415" t="str">
            <v>kg</v>
          </cell>
        </row>
        <row r="417">
          <cell r="E417" t="str">
            <v>b)</v>
          </cell>
          <cell r="G417" t="str">
            <v>Wypełnienie ze szkła akrylowego w profilach aluminiowych wraz z elementami mocującymi:</v>
          </cell>
        </row>
        <row r="418">
          <cell r="G418" t="str">
            <v>38*6,0</v>
          </cell>
          <cell r="H418">
            <v>228</v>
          </cell>
          <cell r="I418" t="str">
            <v>m2</v>
          </cell>
        </row>
        <row r="420">
          <cell r="E420" t="str">
            <v>c)</v>
          </cell>
          <cell r="G420" t="str">
            <v>Zabezpieczenie antykorozyjne konstrukcji stalowej (powłoka cynkowa+malarska):</v>
          </cell>
        </row>
        <row r="421">
          <cell r="G421" t="str">
            <v>107,3+16,6</v>
          </cell>
          <cell r="H421">
            <v>123.9</v>
          </cell>
          <cell r="I421" t="str">
            <v>m2</v>
          </cell>
        </row>
        <row r="423">
          <cell r="C423" t="str">
            <v>M.21</v>
          </cell>
          <cell r="D423" t="str">
            <v>.00</v>
          </cell>
          <cell r="E423" t="str">
            <v>.00</v>
          </cell>
          <cell r="G423" t="str">
            <v>ROBOTY DODATKOWE</v>
          </cell>
        </row>
        <row r="425">
          <cell r="B425" t="str">
            <v>41.</v>
          </cell>
          <cell r="C425" t="str">
            <v>M.21</v>
          </cell>
          <cell r="D425" t="str">
            <v>.02</v>
          </cell>
          <cell r="E425" t="str">
            <v>.01</v>
          </cell>
          <cell r="F425" t="str">
            <v>.11</v>
          </cell>
          <cell r="G425" t="str">
            <v>Próbne obciążenie pali fundamentowych wraz z projektem</v>
          </cell>
          <cell r="J425" t="str">
            <v>rycz.</v>
          </cell>
          <cell r="K425">
            <v>1</v>
          </cell>
        </row>
        <row r="427">
          <cell r="G427" t="str">
            <v>Wykonanie próbnego obciążenia pali fundamentowych wraz z projektem:</v>
          </cell>
        </row>
        <row r="428">
          <cell r="G428" t="str">
            <v xml:space="preserve"> - zgodnie z normą PN-83/B-02482 próbnemu obciążeniu podlega min. 2 pale</v>
          </cell>
          <cell r="H428">
            <v>1</v>
          </cell>
          <cell r="I428" t="str">
            <v>rycz.</v>
          </cell>
        </row>
      </sheetData>
      <sheetData sheetId="1" refreshError="1"/>
      <sheetData sheetId="2" refreshError="1">
        <row r="4">
          <cell r="C4" t="str">
            <v>M.01</v>
          </cell>
          <cell r="D4" t="str">
            <v>.00</v>
          </cell>
          <cell r="E4" t="str">
            <v>.00</v>
          </cell>
          <cell r="G4" t="str">
            <v>ROBOTY PRZYGOTOWAWCZE</v>
          </cell>
        </row>
        <row r="6">
          <cell r="C6" t="str">
            <v>M.01</v>
          </cell>
          <cell r="D6" t="str">
            <v>.01</v>
          </cell>
          <cell r="E6" t="str">
            <v>.01</v>
          </cell>
          <cell r="F6" t="str">
            <v>.11</v>
          </cell>
          <cell r="G6" t="str">
            <v>Wytyczenie obiektu</v>
          </cell>
          <cell r="J6" t="str">
            <v>rycz.</v>
          </cell>
          <cell r="K6">
            <v>1</v>
          </cell>
        </row>
        <row r="8">
          <cell r="G8" t="str">
            <v>Roboty związane z wytyczeniem i obsługą geodezyjną budowy obiektu</v>
          </cell>
          <cell r="H8">
            <v>1</v>
          </cell>
          <cell r="I8" t="str">
            <v>rycz.</v>
          </cell>
        </row>
        <row r="10">
          <cell r="G10" t="str">
            <v>Osadzenie znaków wysokościowych</v>
          </cell>
          <cell r="H10">
            <v>26</v>
          </cell>
          <cell r="I10" t="str">
            <v>szt.</v>
          </cell>
        </row>
        <row r="11">
          <cell r="G11" t="str">
            <v>(wg rys.WY.07)</v>
          </cell>
        </row>
        <row r="13">
          <cell r="G13" t="str">
            <v>Osadzenie stałych punktów wysokościowych</v>
          </cell>
          <cell r="H13">
            <v>1</v>
          </cell>
          <cell r="I13" t="str">
            <v>szt.</v>
          </cell>
        </row>
        <row r="16">
          <cell r="C16" t="str">
            <v>M.11</v>
          </cell>
          <cell r="D16" t="str">
            <v>.00</v>
          </cell>
          <cell r="E16" t="str">
            <v>.00</v>
          </cell>
          <cell r="G16" t="str">
            <v>FUNDAMENTOWANIE</v>
          </cell>
        </row>
        <row r="18">
          <cell r="C18" t="str">
            <v>M.11</v>
          </cell>
          <cell r="D18" t="str">
            <v>.01</v>
          </cell>
          <cell r="E18" t="str">
            <v>.02</v>
          </cell>
          <cell r="F18" t="str">
            <v>.11</v>
          </cell>
          <cell r="G18" t="str">
            <v>Wykonanie wykopów fundamentowych w gruntach nieskalistych</v>
          </cell>
          <cell r="J18" t="str">
            <v>m3</v>
          </cell>
          <cell r="K18">
            <v>967</v>
          </cell>
        </row>
        <row r="20">
          <cell r="G20" t="str">
            <v>Wykonanie wykopów wraz z odwodnieniem i zabezpieczeniem skarp oraz projektami roboczymi:</v>
          </cell>
        </row>
        <row r="22">
          <cell r="G22" t="str">
            <v>przyczółek A:</v>
          </cell>
        </row>
        <row r="23">
          <cell r="H23">
            <v>274</v>
          </cell>
          <cell r="I23" t="str">
            <v>m3</v>
          </cell>
        </row>
        <row r="24">
          <cell r="G24" t="str">
            <v>filar B:</v>
          </cell>
        </row>
        <row r="25">
          <cell r="H25">
            <v>342</v>
          </cell>
          <cell r="I25" t="str">
            <v>m3</v>
          </cell>
        </row>
        <row r="26">
          <cell r="G26" t="str">
            <v>przyczółek C:</v>
          </cell>
        </row>
        <row r="27">
          <cell r="H27">
            <v>351</v>
          </cell>
          <cell r="I27" t="str">
            <v>m3</v>
          </cell>
        </row>
        <row r="28">
          <cell r="G28" t="str">
            <v>Razem:</v>
          </cell>
          <cell r="H28">
            <v>967</v>
          </cell>
          <cell r="I28" t="str">
            <v>m3</v>
          </cell>
        </row>
        <row r="30">
          <cell r="C30" t="str">
            <v>M.11</v>
          </cell>
          <cell r="D30" t="str">
            <v>.01</v>
          </cell>
          <cell r="E30" t="str">
            <v>.04</v>
          </cell>
          <cell r="F30" t="str">
            <v>.11</v>
          </cell>
          <cell r="G30" t="str">
            <v>Zasypanie wykopów z zagęszczeniem z gruntu przepuszczalnego</v>
          </cell>
          <cell r="J30" t="str">
            <v>m3</v>
          </cell>
          <cell r="K30">
            <v>1316</v>
          </cell>
        </row>
        <row r="32">
          <cell r="G32" t="str">
            <v>Zasypanie wykopów fundamentowych oraz zasypka przestrzeni za przyczółkami i formowanie skarp i stożków nasypowych:</v>
          </cell>
        </row>
        <row r="34">
          <cell r="G34" t="str">
            <v>przyczółek A:</v>
          </cell>
        </row>
        <row r="35">
          <cell r="H35">
            <v>602</v>
          </cell>
          <cell r="I35" t="str">
            <v>m3</v>
          </cell>
        </row>
        <row r="36">
          <cell r="G36" t="str">
            <v>filar B:</v>
          </cell>
        </row>
        <row r="37">
          <cell r="H37">
            <v>248</v>
          </cell>
          <cell r="I37" t="str">
            <v>m3</v>
          </cell>
        </row>
        <row r="38">
          <cell r="G38" t="str">
            <v>przyczółek C:</v>
          </cell>
        </row>
        <row r="39">
          <cell r="H39">
            <v>466</v>
          </cell>
          <cell r="I39" t="str">
            <v>m3</v>
          </cell>
        </row>
        <row r="40">
          <cell r="G40" t="str">
            <v>Razem:</v>
          </cell>
          <cell r="H40">
            <v>1316</v>
          </cell>
          <cell r="I40" t="str">
            <v>m3</v>
          </cell>
        </row>
        <row r="42">
          <cell r="C42" t="str">
            <v>M.11</v>
          </cell>
          <cell r="D42" t="str">
            <v>.01</v>
          </cell>
          <cell r="E42" t="str">
            <v>.04</v>
          </cell>
          <cell r="F42" t="str">
            <v>.12</v>
          </cell>
          <cell r="G42" t="str">
            <v>Zasypanie wykopów z zagęszczeniem z gruntu nieprzepuszczalnego</v>
          </cell>
          <cell r="J42" t="str">
            <v>m3</v>
          </cell>
          <cell r="K42">
            <v>591</v>
          </cell>
        </row>
        <row r="44">
          <cell r="G44" t="str">
            <v>Zasypanie wykopów fundamentowych oraz formowanie warstwy nieprzepuszczalnej nad fundamentem przyczółka:</v>
          </cell>
        </row>
        <row r="46">
          <cell r="G46" t="str">
            <v>przyczółek A:</v>
          </cell>
        </row>
        <row r="47">
          <cell r="H47">
            <v>262</v>
          </cell>
          <cell r="I47" t="str">
            <v>m3</v>
          </cell>
        </row>
        <row r="48">
          <cell r="G48" t="str">
            <v>filar B:</v>
          </cell>
        </row>
        <row r="49">
          <cell r="H49">
            <v>0</v>
          </cell>
          <cell r="I49" t="str">
            <v>m3</v>
          </cell>
        </row>
        <row r="50">
          <cell r="G50" t="str">
            <v>przyczółek C:</v>
          </cell>
        </row>
        <row r="51">
          <cell r="H51">
            <v>329</v>
          </cell>
          <cell r="I51" t="str">
            <v>m3</v>
          </cell>
        </row>
        <row r="52">
          <cell r="G52" t="str">
            <v>Razem:</v>
          </cell>
          <cell r="H52">
            <v>591</v>
          </cell>
          <cell r="I52" t="str">
            <v>m3</v>
          </cell>
        </row>
        <row r="54">
          <cell r="C54" t="str">
            <v>M.12</v>
          </cell>
          <cell r="D54" t="str">
            <v>.00</v>
          </cell>
          <cell r="E54" t="str">
            <v>.00</v>
          </cell>
          <cell r="G54" t="str">
            <v>ZBROJENIE</v>
          </cell>
        </row>
        <row r="56">
          <cell r="C56" t="str">
            <v>M.12</v>
          </cell>
          <cell r="D56" t="str">
            <v>.01</v>
          </cell>
          <cell r="E56" t="str">
            <v>.01</v>
          </cell>
          <cell r="F56" t="str">
            <v>.11</v>
          </cell>
          <cell r="G56" t="str">
            <v>Zbrojenie stalą klasy A-I</v>
          </cell>
          <cell r="J56" t="str">
            <v>kg</v>
          </cell>
          <cell r="K56">
            <v>1013</v>
          </cell>
        </row>
        <row r="58">
          <cell r="G58" t="str">
            <v>Przygotowanie i montaż zbrojenia na budowie stalą klasy A-I (wg wykazów zbrojenia w części rysunkowej):</v>
          </cell>
        </row>
        <row r="60">
          <cell r="G60" t="str">
            <v>przyczółek A (wg rys.PO.03.02)</v>
          </cell>
          <cell r="H60">
            <v>400</v>
          </cell>
          <cell r="I60" t="str">
            <v>kg</v>
          </cell>
        </row>
        <row r="61">
          <cell r="G61" t="str">
            <v>filar B (wg rys. PO.05)</v>
          </cell>
          <cell r="H61">
            <v>213</v>
          </cell>
          <cell r="I61" t="str">
            <v>kg</v>
          </cell>
        </row>
        <row r="62">
          <cell r="G62" t="str">
            <v>przyczółek C (wg rys. PO.07.02)</v>
          </cell>
          <cell r="H62">
            <v>400</v>
          </cell>
          <cell r="I62" t="str">
            <v>kg</v>
          </cell>
        </row>
        <row r="63">
          <cell r="G63" t="str">
            <v>Razem:</v>
          </cell>
          <cell r="H63">
            <v>1013</v>
          </cell>
          <cell r="I63" t="str">
            <v>kg</v>
          </cell>
        </row>
        <row r="65">
          <cell r="C65" t="str">
            <v>M.12</v>
          </cell>
          <cell r="D65" t="str">
            <v>.01</v>
          </cell>
          <cell r="E65" t="str">
            <v>.03</v>
          </cell>
          <cell r="F65" t="str">
            <v>.11</v>
          </cell>
          <cell r="G65" t="str">
            <v>Zbrojenie stalą klasy A-IIIN</v>
          </cell>
          <cell r="J65" t="str">
            <v>kg</v>
          </cell>
          <cell r="K65">
            <v>106627</v>
          </cell>
        </row>
        <row r="67">
          <cell r="G67" t="str">
            <v>Przygotowanie i montaż zbrojenia na budowie stalą klasy A-IIIN (wg wykazów zbrojenia w części rysunkowej):</v>
          </cell>
        </row>
        <row r="69">
          <cell r="G69" t="str">
            <v>przyczółek A (wg rys.PO.03.02)</v>
          </cell>
          <cell r="H69">
            <v>17171</v>
          </cell>
          <cell r="I69" t="str">
            <v>kg</v>
          </cell>
        </row>
        <row r="70">
          <cell r="G70" t="str">
            <v>filar B (wg rys. PO.05)</v>
          </cell>
          <cell r="H70">
            <v>11908</v>
          </cell>
          <cell r="I70" t="str">
            <v>kg</v>
          </cell>
        </row>
        <row r="71">
          <cell r="G71" t="str">
            <v>przyczółek C (wg rys. PO.07.02)</v>
          </cell>
          <cell r="H71">
            <v>16546</v>
          </cell>
          <cell r="I71" t="str">
            <v>kg</v>
          </cell>
        </row>
        <row r="72">
          <cell r="G72" t="str">
            <v>ustrój nośny (wg rys. UN.02 i UN.03)</v>
          </cell>
          <cell r="H72">
            <v>47514</v>
          </cell>
          <cell r="I72" t="str">
            <v>kg</v>
          </cell>
        </row>
        <row r="73">
          <cell r="G73" t="str">
            <v>płyty przejściowe (wg rys. WY.02)</v>
          </cell>
          <cell r="H73">
            <v>4500</v>
          </cell>
          <cell r="I73" t="str">
            <v>kg</v>
          </cell>
        </row>
        <row r="74">
          <cell r="G74" t="str">
            <v>kapy chodnikowe (wg rys.WY.03)</v>
          </cell>
          <cell r="H74">
            <v>8988</v>
          </cell>
          <cell r="I74" t="str">
            <v>kg</v>
          </cell>
        </row>
        <row r="75">
          <cell r="G75" t="str">
            <v>Razem:</v>
          </cell>
          <cell r="H75">
            <v>106627</v>
          </cell>
          <cell r="I75" t="str">
            <v>kg</v>
          </cell>
        </row>
        <row r="77">
          <cell r="C77" t="str">
            <v>M.12</v>
          </cell>
          <cell r="D77" t="str">
            <v>.02</v>
          </cell>
          <cell r="E77" t="str">
            <v>.01</v>
          </cell>
          <cell r="F77" t="str">
            <v>.12</v>
          </cell>
          <cell r="G77" t="str">
            <v>Stal sprężająca - kable 19 Ø 0,6"</v>
          </cell>
          <cell r="J77" t="str">
            <v>kg</v>
          </cell>
          <cell r="K77">
            <v>13556</v>
          </cell>
        </row>
        <row r="79">
          <cell r="G79" t="str">
            <v>Kable sprężające 22 Ø 0,6" (wg rys. UN.03):</v>
          </cell>
          <cell r="H79">
            <v>13556</v>
          </cell>
          <cell r="I79" t="str">
            <v>kg</v>
          </cell>
        </row>
        <row r="80">
          <cell r="G80" t="str">
            <v xml:space="preserve"> - długość osłonek: L=2x254=508,0m</v>
          </cell>
        </row>
        <row r="81">
          <cell r="G81" t="str">
            <v xml:space="preserve"> - zakotwienia czynne: 16szt.</v>
          </cell>
        </row>
        <row r="82">
          <cell r="G82" t="str">
            <v xml:space="preserve"> - naciąg dwustronny</v>
          </cell>
        </row>
        <row r="84">
          <cell r="C84" t="str">
            <v>M.13</v>
          </cell>
          <cell r="D84" t="str">
            <v>.00</v>
          </cell>
          <cell r="E84" t="str">
            <v>.00</v>
          </cell>
          <cell r="G84" t="str">
            <v>BETON</v>
          </cell>
        </row>
        <row r="86">
          <cell r="C86" t="str">
            <v>M.13</v>
          </cell>
          <cell r="D86" t="str">
            <v>.01</v>
          </cell>
          <cell r="E86" t="str">
            <v>.01</v>
          </cell>
          <cell r="F86" t="str">
            <v>.11</v>
          </cell>
          <cell r="G86" t="str">
            <v>Beton podpór B35 (C30/37)</v>
          </cell>
          <cell r="J86" t="str">
            <v>m3</v>
          </cell>
          <cell r="K86">
            <v>472</v>
          </cell>
        </row>
        <row r="88">
          <cell r="G88" t="str">
            <v>Beton podpór B35 (C30/37):</v>
          </cell>
        </row>
        <row r="90">
          <cell r="G90" t="str">
            <v>przyczółek A (wg rys.PO.02):</v>
          </cell>
          <cell r="H90">
            <v>217</v>
          </cell>
          <cell r="I90" t="str">
            <v>m3</v>
          </cell>
        </row>
        <row r="91">
          <cell r="G91" t="str">
            <v xml:space="preserve"> - deskowanie 363m2</v>
          </cell>
        </row>
        <row r="92">
          <cell r="G92" t="str">
            <v>filar B (wg rys.PO.04):</v>
          </cell>
          <cell r="H92">
            <v>43</v>
          </cell>
          <cell r="I92" t="str">
            <v>m3</v>
          </cell>
        </row>
        <row r="93">
          <cell r="G93" t="str">
            <v xml:space="preserve"> - deskowanie 31,2m2</v>
          </cell>
        </row>
        <row r="94">
          <cell r="G94" t="str">
            <v>przyczółek C (wg rys.PO.06):</v>
          </cell>
          <cell r="H94">
            <v>212</v>
          </cell>
          <cell r="I94" t="str">
            <v>m3</v>
          </cell>
        </row>
        <row r="95">
          <cell r="G95" t="str">
            <v xml:space="preserve"> - deskowanie 360m2</v>
          </cell>
        </row>
        <row r="96">
          <cell r="G96" t="str">
            <v>Razem</v>
          </cell>
          <cell r="H96">
            <v>472</v>
          </cell>
          <cell r="I96" t="str">
            <v>m3</v>
          </cell>
        </row>
        <row r="98">
          <cell r="C98" t="str">
            <v>M.13</v>
          </cell>
          <cell r="D98" t="str">
            <v>.01</v>
          </cell>
          <cell r="E98" t="str">
            <v>.01</v>
          </cell>
          <cell r="F98" t="str">
            <v>.12</v>
          </cell>
          <cell r="G98" t="str">
            <v>Beton podpór B40 (C35/45)</v>
          </cell>
          <cell r="J98" t="str">
            <v>m3</v>
          </cell>
          <cell r="K98">
            <v>22</v>
          </cell>
        </row>
        <row r="100">
          <cell r="G100" t="str">
            <v>Beton podpór B40 (C35/45):</v>
          </cell>
        </row>
        <row r="102">
          <cell r="G102" t="str">
            <v>filar B (wg rys.PO.04):</v>
          </cell>
          <cell r="H102">
            <v>22</v>
          </cell>
          <cell r="I102" t="str">
            <v>m3</v>
          </cell>
        </row>
        <row r="103">
          <cell r="G103" t="str">
            <v xml:space="preserve"> - deskowanie 69,6m2</v>
          </cell>
        </row>
        <row r="104">
          <cell r="G104" t="str">
            <v>Razem</v>
          </cell>
          <cell r="H104">
            <v>22</v>
          </cell>
          <cell r="I104" t="str">
            <v>m3</v>
          </cell>
        </row>
        <row r="106">
          <cell r="C106" t="str">
            <v>M.13</v>
          </cell>
          <cell r="D106" t="str">
            <v>.01</v>
          </cell>
          <cell r="E106" t="str">
            <v>.02</v>
          </cell>
          <cell r="F106" t="str">
            <v>.11</v>
          </cell>
          <cell r="G106" t="str">
            <v>Beton płyt przejściowych B40 (C35/45)</v>
          </cell>
          <cell r="J106" t="str">
            <v>m3</v>
          </cell>
          <cell r="K106">
            <v>33</v>
          </cell>
        </row>
        <row r="108">
          <cell r="G108" t="str">
            <v>Beton płyt przejściowych B40 (C35/45):</v>
          </cell>
        </row>
        <row r="110">
          <cell r="G110" t="str">
            <v>przyczółek A (wg rys.WY.02):</v>
          </cell>
          <cell r="H110">
            <v>16.5</v>
          </cell>
          <cell r="I110" t="str">
            <v>m3</v>
          </cell>
        </row>
        <row r="111">
          <cell r="G111" t="str">
            <v xml:space="preserve"> - deskowanie 16,5m2</v>
          </cell>
        </row>
        <row r="112">
          <cell r="G112" t="str">
            <v>przyczółek C (wg rys. WY.02):</v>
          </cell>
          <cell r="H112">
            <v>16.5</v>
          </cell>
          <cell r="I112" t="str">
            <v>m3</v>
          </cell>
        </row>
        <row r="113">
          <cell r="G113" t="str">
            <v xml:space="preserve"> - deskowanie 16,5m2</v>
          </cell>
        </row>
        <row r="114">
          <cell r="G114" t="str">
            <v>Razem</v>
          </cell>
          <cell r="H114">
            <v>33</v>
          </cell>
          <cell r="I114" t="str">
            <v>m3</v>
          </cell>
        </row>
        <row r="116">
          <cell r="C116" t="str">
            <v>M.13</v>
          </cell>
          <cell r="D116" t="str">
            <v>.01</v>
          </cell>
          <cell r="E116" t="str">
            <v>.03</v>
          </cell>
          <cell r="F116" t="str">
            <v>.13</v>
          </cell>
          <cell r="G116" t="str">
            <v>Beton ustroju nośnego B50 (C40/50)</v>
          </cell>
          <cell r="J116" t="str">
            <v>m3</v>
          </cell>
          <cell r="K116">
            <v>357</v>
          </cell>
        </row>
        <row r="118">
          <cell r="G118" t="str">
            <v>Beton ustroju nośnego B50 (C40/50):</v>
          </cell>
        </row>
        <row r="119">
          <cell r="G119" t="str">
            <v>(wg rys.UN.01):</v>
          </cell>
        </row>
        <row r="120">
          <cell r="H120">
            <v>357</v>
          </cell>
          <cell r="I120" t="str">
            <v>m3</v>
          </cell>
        </row>
        <row r="121">
          <cell r="G121" t="str">
            <v xml:space="preserve"> - deskowanie 877m2</v>
          </cell>
        </row>
        <row r="123">
          <cell r="C123" t="str">
            <v>M.13</v>
          </cell>
          <cell r="D123" t="str">
            <v>.01</v>
          </cell>
          <cell r="E123" t="str">
            <v>.05</v>
          </cell>
          <cell r="F123" t="str">
            <v>.11</v>
          </cell>
          <cell r="G123" t="str">
            <v>Beton kap B40 (C35/45)</v>
          </cell>
          <cell r="J123" t="str">
            <v>m3</v>
          </cell>
          <cell r="K123">
            <v>79</v>
          </cell>
        </row>
        <row r="125">
          <cell r="G125" t="str">
            <v>Beton kap B40 (C35/45):</v>
          </cell>
        </row>
        <row r="126">
          <cell r="G126" t="str">
            <v>(wg rys.WY.03):</v>
          </cell>
        </row>
        <row r="127">
          <cell r="G127" t="str">
            <v>0,7*79,1+0,3*79,1</v>
          </cell>
          <cell r="H127">
            <v>79</v>
          </cell>
          <cell r="I127" t="str">
            <v>m3</v>
          </cell>
        </row>
        <row r="128">
          <cell r="G128" t="str">
            <v xml:space="preserve"> - deskowanie 0,5*79,1+0,5*79,1=158,2m2</v>
          </cell>
        </row>
        <row r="130">
          <cell r="C130" t="str">
            <v>M.13</v>
          </cell>
          <cell r="D130" t="str">
            <v>.01</v>
          </cell>
          <cell r="E130" t="str">
            <v>.06</v>
          </cell>
          <cell r="F130" t="str">
            <v>.11</v>
          </cell>
          <cell r="G130" t="str">
            <v>Beton ław pod umocnienie stożków nasypowych B30 (C25/30)</v>
          </cell>
          <cell r="J130" t="str">
            <v>m3</v>
          </cell>
          <cell r="K130">
            <v>13.92</v>
          </cell>
        </row>
        <row r="132">
          <cell r="G132" t="str">
            <v>Beton ław pod umocnienie stożków nasypowych B30 (C25/30):</v>
          </cell>
        </row>
        <row r="134">
          <cell r="G134" t="str">
            <v>0,4*0,6*58</v>
          </cell>
          <cell r="H134">
            <v>13.92</v>
          </cell>
          <cell r="I134" t="str">
            <v>m3</v>
          </cell>
        </row>
        <row r="136">
          <cell r="C136" t="str">
            <v>M.13</v>
          </cell>
          <cell r="D136" t="str">
            <v>.02</v>
          </cell>
          <cell r="E136" t="str">
            <v>.01</v>
          </cell>
          <cell r="F136" t="str">
            <v>.11</v>
          </cell>
          <cell r="G136" t="str">
            <v>Beton niekonstrukcyjny B15 (C12/15)</v>
          </cell>
          <cell r="J136" t="str">
            <v>m3</v>
          </cell>
          <cell r="K136">
            <v>85.8</v>
          </cell>
        </row>
        <row r="138">
          <cell r="G138" t="str">
            <v>Beton niekonstrukcyjny B15 (C12/15):</v>
          </cell>
        </row>
        <row r="140">
          <cell r="G140" t="str">
            <v>pod fundamentami podpór</v>
          </cell>
        </row>
        <row r="141">
          <cell r="G141" t="str">
            <v>13,0+6,0+25,0</v>
          </cell>
          <cell r="H141">
            <v>44</v>
          </cell>
          <cell r="I141" t="str">
            <v>m3</v>
          </cell>
        </row>
        <row r="142">
          <cell r="G142" t="str">
            <v>pod i nad płytami przejściowymi</v>
          </cell>
        </row>
        <row r="143">
          <cell r="G143" t="str">
            <v>2*7,0</v>
          </cell>
          <cell r="H143">
            <v>14</v>
          </cell>
          <cell r="I143" t="str">
            <v>m3</v>
          </cell>
        </row>
        <row r="144">
          <cell r="G144" t="str">
            <v>pod kapami na skrzydłach przyczółków</v>
          </cell>
        </row>
        <row r="145">
          <cell r="G145" t="str">
            <v>2*(2,6+0,3)</v>
          </cell>
          <cell r="H145">
            <v>5.8</v>
          </cell>
          <cell r="I145" t="str">
            <v>m3</v>
          </cell>
        </row>
        <row r="146">
          <cell r="G146" t="str">
            <v>warstwy spadkowe na fundamentach podpór</v>
          </cell>
        </row>
        <row r="147">
          <cell r="G147" t="str">
            <v>2x6,0+3,0</v>
          </cell>
          <cell r="H147">
            <v>15</v>
          </cell>
          <cell r="I147" t="str">
            <v>m3</v>
          </cell>
        </row>
        <row r="148">
          <cell r="G148" t="str">
            <v>korytko odwodnienia za płytami przejściowymi</v>
          </cell>
        </row>
        <row r="149">
          <cell r="G149" t="str">
            <v>2*0,45*7,8</v>
          </cell>
          <cell r="H149">
            <v>7</v>
          </cell>
          <cell r="I149" t="str">
            <v>m3</v>
          </cell>
        </row>
        <row r="150">
          <cell r="G150" t="str">
            <v>Razem</v>
          </cell>
          <cell r="H150">
            <v>85.8</v>
          </cell>
          <cell r="I150" t="str">
            <v>m3</v>
          </cell>
        </row>
        <row r="152">
          <cell r="C152" t="str">
            <v>M.14</v>
          </cell>
          <cell r="D152" t="str">
            <v>.00</v>
          </cell>
          <cell r="E152" t="str">
            <v>.00</v>
          </cell>
          <cell r="G152" t="str">
            <v>KONSTRUKCJE STALOWE</v>
          </cell>
        </row>
        <row r="154">
          <cell r="C154" t="str">
            <v>M.14</v>
          </cell>
          <cell r="D154" t="str">
            <v>.01</v>
          </cell>
          <cell r="E154" t="str">
            <v>.04</v>
          </cell>
          <cell r="F154" t="str">
            <v>.11</v>
          </cell>
          <cell r="G154" t="str">
            <v>Kotwy kap</v>
          </cell>
          <cell r="J154" t="str">
            <v>kg</v>
          </cell>
          <cell r="K154">
            <v>1298</v>
          </cell>
        </row>
        <row r="156">
          <cell r="G156" t="str">
            <v>Wytworzenie i montaż na budowie konstrukcji stalowej kotew kap ze stali St3S (wg rys. WY.04):</v>
          </cell>
        </row>
        <row r="157">
          <cell r="G157" t="str">
            <v>248szt.</v>
          </cell>
          <cell r="H157">
            <v>1298</v>
          </cell>
          <cell r="I157" t="str">
            <v>kg</v>
          </cell>
        </row>
        <row r="159">
          <cell r="C159" t="str">
            <v>M.15</v>
          </cell>
          <cell r="D159" t="str">
            <v>.00</v>
          </cell>
          <cell r="E159" t="str">
            <v>.00</v>
          </cell>
          <cell r="G159" t="str">
            <v>IZOLACJE I NAWIERZCHNIE</v>
          </cell>
        </row>
        <row r="161">
          <cell r="C161" t="str">
            <v>M.15</v>
          </cell>
          <cell r="D161" t="str">
            <v>.01</v>
          </cell>
          <cell r="E161" t="str">
            <v>.01</v>
          </cell>
          <cell r="F161" t="str">
            <v>.11</v>
          </cell>
          <cell r="G161" t="str">
            <v>Izolacja cienka wykonywana na zimno</v>
          </cell>
          <cell r="J161" t="str">
            <v>m2</v>
          </cell>
          <cell r="K161">
            <v>304.2</v>
          </cell>
        </row>
        <row r="163">
          <cell r="G163" t="str">
            <v>Izolacja cienka wykonywana na zimno:</v>
          </cell>
        </row>
        <row r="165">
          <cell r="G165" t="str">
            <v>na przyczółku A:</v>
          </cell>
          <cell r="H165">
            <v>304.2</v>
          </cell>
          <cell r="I165" t="str">
            <v>m2</v>
          </cell>
        </row>
        <row r="167">
          <cell r="G167" t="str">
            <v>na filarze B:</v>
          </cell>
          <cell r="H167">
            <v>80.599999999999994</v>
          </cell>
          <cell r="I167" t="str">
            <v>m2</v>
          </cell>
        </row>
        <row r="169">
          <cell r="G169" t="str">
            <v>na przyczółku C:</v>
          </cell>
          <cell r="H169">
            <v>297</v>
          </cell>
          <cell r="I169" t="str">
            <v>m2</v>
          </cell>
        </row>
        <row r="170">
          <cell r="H170">
            <v>681.8</v>
          </cell>
          <cell r="I170" t="str">
            <v>m2</v>
          </cell>
        </row>
        <row r="172">
          <cell r="C172" t="str">
            <v>M.15</v>
          </cell>
          <cell r="D172" t="str">
            <v>.03</v>
          </cell>
          <cell r="E172" t="str">
            <v>.01</v>
          </cell>
          <cell r="F172" t="str">
            <v>.11</v>
          </cell>
          <cell r="G172" t="str">
            <v>Izolacja gruba z papy zgrzewalnej</v>
          </cell>
          <cell r="J172" t="str">
            <v>m2</v>
          </cell>
          <cell r="K172">
            <v>565.70000000000005</v>
          </cell>
        </row>
        <row r="174">
          <cell r="G174" t="str">
            <v>Izolacja gruba z papy zgrzewalnej:</v>
          </cell>
        </row>
        <row r="176">
          <cell r="G176" t="str">
            <v>na ustroju nośnym:</v>
          </cell>
        </row>
        <row r="177">
          <cell r="G177" t="str">
            <v>9,15*61,83</v>
          </cell>
          <cell r="H177">
            <v>565.70000000000005</v>
          </cell>
          <cell r="I177" t="str">
            <v>m2</v>
          </cell>
        </row>
        <row r="178">
          <cell r="G178" t="str">
            <v>na płytach przejściowych:</v>
          </cell>
        </row>
        <row r="179">
          <cell r="G179" t="str">
            <v>6,35*7,8*2</v>
          </cell>
          <cell r="H179">
            <v>99.1</v>
          </cell>
          <cell r="I179" t="str">
            <v>m2</v>
          </cell>
        </row>
        <row r="180">
          <cell r="H180">
            <v>664.8</v>
          </cell>
          <cell r="I180" t="str">
            <v>m2</v>
          </cell>
        </row>
        <row r="182">
          <cell r="C182" t="str">
            <v>M.15</v>
          </cell>
          <cell r="D182" t="str">
            <v>.04</v>
          </cell>
          <cell r="E182" t="str">
            <v>.01</v>
          </cell>
          <cell r="F182" t="str">
            <v>.11</v>
          </cell>
          <cell r="G182" t="str">
            <v>Nawierzchnia jezdni z asfaltu twardolanego</v>
          </cell>
          <cell r="J182" t="str">
            <v>m2</v>
          </cell>
          <cell r="K182">
            <v>371</v>
          </cell>
        </row>
        <row r="184">
          <cell r="G184" t="str">
            <v>Nawierzchnia jezdni z asfaltu twardolanego - warstwa wiążąca o grubości 5cm:</v>
          </cell>
        </row>
        <row r="185">
          <cell r="G185" t="str">
            <v>6,0*61,83</v>
          </cell>
          <cell r="H185">
            <v>371</v>
          </cell>
          <cell r="I185" t="str">
            <v>m2</v>
          </cell>
        </row>
        <row r="187">
          <cell r="C187" t="str">
            <v>M.15</v>
          </cell>
          <cell r="D187" t="str">
            <v>.04</v>
          </cell>
          <cell r="E187" t="str">
            <v>.02</v>
          </cell>
          <cell r="F187" t="str">
            <v>.11</v>
          </cell>
          <cell r="G187" t="str">
            <v>Nawierzchnia jezdni z SMA</v>
          </cell>
          <cell r="J187" t="str">
            <v>m2</v>
          </cell>
          <cell r="K187" t="str">
            <v>-</v>
          </cell>
        </row>
        <row r="189">
          <cell r="G189" t="str">
            <v>Nawierzchnia jezdni z SMA - warstwa ścieralna o grubości 4cm:</v>
          </cell>
        </row>
        <row r="190">
          <cell r="G190" t="str">
            <v>ujęto w przedmiarze robót drogowych</v>
          </cell>
          <cell r="H190" t="str">
            <v>-</v>
          </cell>
          <cell r="I190" t="str">
            <v>m2</v>
          </cell>
        </row>
        <row r="192">
          <cell r="C192" t="str">
            <v>M.15</v>
          </cell>
          <cell r="D192" t="str">
            <v>.04</v>
          </cell>
          <cell r="E192" t="str">
            <v>.03</v>
          </cell>
          <cell r="F192" t="str">
            <v>.11</v>
          </cell>
          <cell r="G192" t="str">
            <v>Nawierzchnia na kapach bitumiczna modyfikowana polimerami</v>
          </cell>
          <cell r="J192" t="str">
            <v>m2</v>
          </cell>
          <cell r="K192">
            <v>244.5</v>
          </cell>
        </row>
        <row r="194">
          <cell r="G194" t="str">
            <v>Nawierzchnia na kapach o grubości 5mm bitumiczna modyfikowana polimerami</v>
          </cell>
        </row>
        <row r="195">
          <cell r="G195" t="str">
            <v>2,42*79,13+0,67*79,13</v>
          </cell>
          <cell r="H195">
            <v>244.5</v>
          </cell>
          <cell r="I195" t="str">
            <v>m2</v>
          </cell>
        </row>
        <row r="196">
          <cell r="G196" t="str">
            <v>masa trwale plastyczna na uszczelnienia: 66,3dm3</v>
          </cell>
        </row>
        <row r="198">
          <cell r="C198" t="str">
            <v>M.16</v>
          </cell>
          <cell r="D198" t="str">
            <v>.00</v>
          </cell>
          <cell r="E198" t="str">
            <v>.00</v>
          </cell>
          <cell r="G198" t="str">
            <v>ODWODNIENIE</v>
          </cell>
        </row>
        <row r="200">
          <cell r="C200" t="str">
            <v>M.16</v>
          </cell>
          <cell r="D200" t="str">
            <v>.01</v>
          </cell>
          <cell r="E200" t="str">
            <v>.01</v>
          </cell>
          <cell r="F200" t="str">
            <v>.11</v>
          </cell>
          <cell r="G200" t="str">
            <v>Wpusty mostowe żeliwne</v>
          </cell>
          <cell r="J200" t="str">
            <v>szt.</v>
          </cell>
          <cell r="K200">
            <v>6</v>
          </cell>
        </row>
        <row r="202">
          <cell r="G202" t="str">
            <v>Zakup i montaż wpustów mostowych żeliwnych (wg rys.WY.05):</v>
          </cell>
        </row>
        <row r="203">
          <cell r="H203">
            <v>6</v>
          </cell>
          <cell r="I203" t="str">
            <v>szt.</v>
          </cell>
        </row>
        <row r="205">
          <cell r="C205" t="str">
            <v>M.16</v>
          </cell>
          <cell r="D205" t="str">
            <v>.01</v>
          </cell>
          <cell r="E205" t="str">
            <v>.01</v>
          </cell>
          <cell r="F205" t="str">
            <v>.12</v>
          </cell>
          <cell r="G205" t="str">
            <v>Wpusty mostowe żeliwne podkrawężnikowe</v>
          </cell>
          <cell r="J205" t="str">
            <v>szt.</v>
          </cell>
          <cell r="K205">
            <v>2</v>
          </cell>
        </row>
        <row r="207">
          <cell r="G207" t="str">
            <v>Zakup i montaż wpustów mostowych żeliwnych podkrawężnikowych (wg rys.WY.05):</v>
          </cell>
        </row>
        <row r="208">
          <cell r="H208">
            <v>2</v>
          </cell>
          <cell r="I208" t="str">
            <v>szt.</v>
          </cell>
        </row>
        <row r="210">
          <cell r="C210" t="str">
            <v>M.16</v>
          </cell>
          <cell r="D210" t="str">
            <v>.01</v>
          </cell>
          <cell r="E210" t="str">
            <v>.02</v>
          </cell>
          <cell r="F210" t="str">
            <v>.11</v>
          </cell>
          <cell r="G210" t="str">
            <v>Rury z żywic poliestrowych wzmacnianych włóknem szklanym</v>
          </cell>
          <cell r="J210" t="str">
            <v>m</v>
          </cell>
          <cell r="K210">
            <v>68.5</v>
          </cell>
        </row>
        <row r="212">
          <cell r="G212" t="str">
            <v>Zakup i montaż instalacji odwodnieniowej z rur z żywic poliestrowych wzmacnianych włóknem szklanym wraz z elementami podwieszenia, kolanami i czyszczakami itp oraz projektem roboczym (wg rys.WY.05):</v>
          </cell>
        </row>
        <row r="213">
          <cell r="G213" t="str">
            <v>30+5,5+28+5</v>
          </cell>
          <cell r="H213">
            <v>68.5</v>
          </cell>
          <cell r="I213" t="str">
            <v>m</v>
          </cell>
        </row>
        <row r="215">
          <cell r="C215" t="str">
            <v>M.16</v>
          </cell>
          <cell r="D215" t="str">
            <v>.01</v>
          </cell>
          <cell r="E215" t="str">
            <v>.03</v>
          </cell>
          <cell r="F215" t="str">
            <v>.11</v>
          </cell>
          <cell r="G215" t="str">
            <v>Odwodnienie izolacji pomostu</v>
          </cell>
        </row>
        <row r="216">
          <cell r="I216" t="str">
            <v>Drenaż podłużny i poprzeczny</v>
          </cell>
          <cell r="J216" t="str">
            <v>m</v>
          </cell>
          <cell r="K216">
            <v>72.599999999999994</v>
          </cell>
        </row>
        <row r="217">
          <cell r="I217" t="str">
            <v>Sączki Ø 50</v>
          </cell>
          <cell r="J217" t="str">
            <v>szt.</v>
          </cell>
          <cell r="K217">
            <v>9</v>
          </cell>
        </row>
        <row r="219">
          <cell r="E219" t="str">
            <v>a)</v>
          </cell>
          <cell r="G219" t="str">
            <v>Drenaż podłużny i poprzeczny z kształtek polietylenowych (wg rys.WY.05):</v>
          </cell>
        </row>
        <row r="220">
          <cell r="G220" t="str">
            <v>5,8+5,8+61</v>
          </cell>
          <cell r="H220">
            <v>72.599999999999994</v>
          </cell>
          <cell r="I220" t="str">
            <v>m</v>
          </cell>
        </row>
        <row r="222">
          <cell r="E222" t="str">
            <v>b)</v>
          </cell>
          <cell r="G222" t="str">
            <v>Sączki Ø 50 z lejkiem wlotowym i podłączeniem do kolektora (wg rys.WY.05)</v>
          </cell>
        </row>
        <row r="223">
          <cell r="H223">
            <v>9</v>
          </cell>
          <cell r="I223" t="str">
            <v>szt.</v>
          </cell>
        </row>
        <row r="225">
          <cell r="C225" t="str">
            <v>M.16</v>
          </cell>
          <cell r="D225" t="str">
            <v>.01</v>
          </cell>
          <cell r="E225" t="str">
            <v>.04</v>
          </cell>
          <cell r="F225" t="str">
            <v>.11</v>
          </cell>
          <cell r="G225" t="str">
            <v>Ściek przykrawężnikowy z elementów granitowych</v>
          </cell>
          <cell r="J225" t="str">
            <v>m</v>
          </cell>
          <cell r="K225">
            <v>10</v>
          </cell>
        </row>
        <row r="227">
          <cell r="G227" t="str">
            <v>Zakup i montaż ścieku przykrawężnikowego z elementów granitowych wraz z uszczelnieniem (wg rys.WY.05):</v>
          </cell>
        </row>
        <row r="228">
          <cell r="H228">
            <v>10</v>
          </cell>
          <cell r="I228" t="str">
            <v>m</v>
          </cell>
        </row>
        <row r="230">
          <cell r="C230" t="str">
            <v>M.16</v>
          </cell>
          <cell r="D230" t="str">
            <v>.01</v>
          </cell>
          <cell r="E230" t="str">
            <v>.04</v>
          </cell>
          <cell r="F230" t="str">
            <v>.12</v>
          </cell>
          <cell r="G230" t="str">
            <v>Ściek z korytek prefabrykowanych</v>
          </cell>
          <cell r="J230" t="str">
            <v>m</v>
          </cell>
          <cell r="K230">
            <v>25</v>
          </cell>
        </row>
        <row r="232">
          <cell r="G232" t="str">
            <v>Zakup i montaż ścieku z korytek prefabrykowanych                  (wg rys.WY.05):</v>
          </cell>
        </row>
        <row r="233">
          <cell r="G233" t="str">
            <v>13+12</v>
          </cell>
          <cell r="H233">
            <v>25</v>
          </cell>
          <cell r="I233" t="str">
            <v>m</v>
          </cell>
        </row>
        <row r="235">
          <cell r="C235" t="str">
            <v>M.16</v>
          </cell>
          <cell r="D235" t="str">
            <v>.01</v>
          </cell>
          <cell r="E235" t="str">
            <v>.10</v>
          </cell>
          <cell r="F235" t="str">
            <v>.11</v>
          </cell>
          <cell r="G235" t="str">
            <v>Drenaż zasypki za przyczółkami</v>
          </cell>
        </row>
        <row r="236">
          <cell r="I236" t="str">
            <v>Geokompozyt drenażowy</v>
          </cell>
          <cell r="J236" t="str">
            <v>m2</v>
          </cell>
          <cell r="K236">
            <v>211.6</v>
          </cell>
        </row>
        <row r="237">
          <cell r="I237" t="str">
            <v>Rurka drenarska PCV Ø 113</v>
          </cell>
          <cell r="J237" t="str">
            <v>m</v>
          </cell>
          <cell r="K237">
            <v>18.3</v>
          </cell>
        </row>
        <row r="238">
          <cell r="I238" t="str">
            <v>Rurka drenarska PCV Ø 80</v>
          </cell>
          <cell r="J238" t="str">
            <v>m</v>
          </cell>
          <cell r="K238">
            <v>27.6</v>
          </cell>
        </row>
        <row r="239">
          <cell r="I239" t="str">
            <v>Geowłoknina filtracyjna</v>
          </cell>
          <cell r="J239" t="str">
            <v>m2</v>
          </cell>
          <cell r="K239">
            <v>39</v>
          </cell>
        </row>
        <row r="240">
          <cell r="I240" t="str">
            <v>Kruszywo łamane 30/63</v>
          </cell>
          <cell r="J240" t="str">
            <v>m3</v>
          </cell>
          <cell r="K240">
            <v>4.7</v>
          </cell>
        </row>
        <row r="243">
          <cell r="E243" t="str">
            <v>a)</v>
          </cell>
          <cell r="G243" t="str">
            <v>Geokompozyt drenażowy:</v>
          </cell>
        </row>
        <row r="244">
          <cell r="G244" t="str">
            <v>108,7+102,9</v>
          </cell>
          <cell r="H244">
            <v>211.6</v>
          </cell>
          <cell r="I244" t="str">
            <v>m2</v>
          </cell>
        </row>
        <row r="246">
          <cell r="E246" t="str">
            <v>b)</v>
          </cell>
          <cell r="G246" t="str">
            <v>Rurka drenarska PCV Ø 113:</v>
          </cell>
        </row>
        <row r="247">
          <cell r="G247" t="str">
            <v>8,6+9,7</v>
          </cell>
          <cell r="H247">
            <v>18.3</v>
          </cell>
          <cell r="I247" t="str">
            <v>m</v>
          </cell>
        </row>
        <row r="249">
          <cell r="E249" t="str">
            <v>c)</v>
          </cell>
          <cell r="G249" t="str">
            <v>Rurka drenarska PCV Ø 80:</v>
          </cell>
        </row>
        <row r="250">
          <cell r="G250" t="str">
            <v>12,8+14,8</v>
          </cell>
          <cell r="H250">
            <v>27.6</v>
          </cell>
          <cell r="I250" t="str">
            <v>m</v>
          </cell>
        </row>
        <row r="252">
          <cell r="E252" t="str">
            <v>d)</v>
          </cell>
          <cell r="G252" t="str">
            <v>Geowłóknina filtracyjna:</v>
          </cell>
        </row>
        <row r="253">
          <cell r="G253" t="str">
            <v>2*2,5*7,8</v>
          </cell>
          <cell r="H253">
            <v>39</v>
          </cell>
          <cell r="I253" t="str">
            <v>m2</v>
          </cell>
        </row>
        <row r="255">
          <cell r="E255" t="str">
            <v>e)</v>
          </cell>
          <cell r="G255" t="str">
            <v>Kruszywo łamane 30/63:</v>
          </cell>
        </row>
        <row r="256">
          <cell r="G256" t="str">
            <v>2*0,3*7,8</v>
          </cell>
          <cell r="H256">
            <v>4.7</v>
          </cell>
          <cell r="I256" t="str">
            <v>m3</v>
          </cell>
        </row>
        <row r="258">
          <cell r="C258" t="str">
            <v>M.16</v>
          </cell>
          <cell r="D258" t="str">
            <v>.01</v>
          </cell>
          <cell r="E258" t="str">
            <v>.11</v>
          </cell>
          <cell r="F258" t="str">
            <v>.11</v>
          </cell>
          <cell r="G258" t="str">
            <v>Ściek skarpowy za przyczółkiem</v>
          </cell>
        </row>
        <row r="259">
          <cell r="I259" t="str">
            <v xml:space="preserve">Wpust drogowy </v>
          </cell>
          <cell r="J259" t="str">
            <v>szt.</v>
          </cell>
          <cell r="K259">
            <v>2</v>
          </cell>
        </row>
        <row r="260">
          <cell r="I260" t="str">
            <v>Studzienka PP Ø 425 H=2,5m</v>
          </cell>
          <cell r="J260" t="str">
            <v>szt.</v>
          </cell>
          <cell r="K260">
            <v>2</v>
          </cell>
        </row>
        <row r="261">
          <cell r="I261" t="str">
            <v>Przykanalik PCV Ø 200</v>
          </cell>
          <cell r="J261" t="str">
            <v>m</v>
          </cell>
          <cell r="K261">
            <v>8</v>
          </cell>
        </row>
        <row r="262">
          <cell r="I262" t="str">
            <v>Betonowy wylot przykanalika wg KPED 01.20</v>
          </cell>
          <cell r="J262" t="str">
            <v>szt.</v>
          </cell>
          <cell r="K262">
            <v>2</v>
          </cell>
        </row>
        <row r="263">
          <cell r="I263" t="str">
            <v>Ściek skarpowy prefabrykowany wg KPED 01.22</v>
          </cell>
          <cell r="J263" t="str">
            <v>m</v>
          </cell>
          <cell r="K263">
            <v>15</v>
          </cell>
        </row>
        <row r="265">
          <cell r="G265" t="str">
            <v>Wg rys.WY.05:</v>
          </cell>
        </row>
        <row r="266">
          <cell r="E266" t="str">
            <v>a)</v>
          </cell>
          <cell r="G266" t="str">
            <v>Wpust drogowy żeliwny:</v>
          </cell>
          <cell r="H266">
            <v>2</v>
          </cell>
          <cell r="I266" t="str">
            <v>szt.</v>
          </cell>
        </row>
        <row r="268">
          <cell r="E268" t="str">
            <v>b)</v>
          </cell>
          <cell r="G268" t="str">
            <v>Studzienka PP Ø 425 H=2,5m</v>
          </cell>
          <cell r="H268">
            <v>2</v>
          </cell>
          <cell r="I268" t="str">
            <v>szt.</v>
          </cell>
        </row>
        <row r="270">
          <cell r="E270" t="str">
            <v>c)</v>
          </cell>
          <cell r="G270" t="str">
            <v>Przykanalik PCV Ø 200:</v>
          </cell>
        </row>
        <row r="271">
          <cell r="G271" t="str">
            <v>4+4</v>
          </cell>
          <cell r="H271">
            <v>8</v>
          </cell>
          <cell r="I271" t="str">
            <v>m</v>
          </cell>
        </row>
        <row r="273">
          <cell r="E273" t="str">
            <v>d)</v>
          </cell>
          <cell r="G273" t="str">
            <v>Betonowy wylot przykanalika wg KPED 01.20:</v>
          </cell>
          <cell r="H273">
            <v>2</v>
          </cell>
          <cell r="I273" t="str">
            <v>szt.</v>
          </cell>
        </row>
        <row r="275">
          <cell r="E275" t="str">
            <v>e)</v>
          </cell>
          <cell r="G275" t="str">
            <v>Ściek skarpowy prefabrykowany wg KPED 01.22:</v>
          </cell>
        </row>
        <row r="276">
          <cell r="G276" t="str">
            <v>2*7,5</v>
          </cell>
          <cell r="H276">
            <v>15</v>
          </cell>
          <cell r="I276" t="str">
            <v>m3</v>
          </cell>
        </row>
        <row r="278">
          <cell r="C278" t="str">
            <v>M.17</v>
          </cell>
          <cell r="D278" t="str">
            <v>.00</v>
          </cell>
          <cell r="E278" t="str">
            <v>.00</v>
          </cell>
          <cell r="G278" t="str">
            <v>ŁOŻYSKA</v>
          </cell>
        </row>
        <row r="280">
          <cell r="C280" t="str">
            <v>M.17</v>
          </cell>
          <cell r="D280" t="str">
            <v>.01</v>
          </cell>
          <cell r="E280" t="str">
            <v>.03</v>
          </cell>
          <cell r="F280" t="str">
            <v>.11</v>
          </cell>
          <cell r="G280" t="str">
            <v>Łożyska garnkowe</v>
          </cell>
        </row>
        <row r="281">
          <cell r="I281" t="str">
            <v>Łożysko stałe V=6,5 MN</v>
          </cell>
          <cell r="J281" t="str">
            <v>szt.</v>
          </cell>
          <cell r="K281">
            <v>1</v>
          </cell>
        </row>
        <row r="282">
          <cell r="I282" t="str">
            <v>Łożysko jednokierunkowo przesuwne V=6,5 MN</v>
          </cell>
          <cell r="J282" t="str">
            <v>szt.</v>
          </cell>
          <cell r="K282">
            <v>1</v>
          </cell>
        </row>
        <row r="283">
          <cell r="I283" t="str">
            <v>Łożysko jednokierunkowo przesuwne V=3,5 MN</v>
          </cell>
          <cell r="J283" t="str">
            <v>szt.</v>
          </cell>
          <cell r="K283">
            <v>2</v>
          </cell>
        </row>
        <row r="284">
          <cell r="I284" t="str">
            <v>Łożysko wielokierunkowo przesuwne V=3,5 MN</v>
          </cell>
          <cell r="J284" t="str">
            <v>szt.</v>
          </cell>
          <cell r="K284">
            <v>2</v>
          </cell>
        </row>
        <row r="286">
          <cell r="G286" t="str">
            <v>Wg rys.WY.01:</v>
          </cell>
        </row>
        <row r="287">
          <cell r="E287" t="str">
            <v>a)</v>
          </cell>
          <cell r="G287" t="str">
            <v>Zakup i instalacja na obiekcie łożysk stałych V=6,5 MN:</v>
          </cell>
          <cell r="H287">
            <v>1</v>
          </cell>
          <cell r="I287" t="str">
            <v>szt.</v>
          </cell>
        </row>
        <row r="289">
          <cell r="E289" t="str">
            <v>b)</v>
          </cell>
          <cell r="G289" t="str">
            <v>Zakup i instalacja na obiekcie łożysk jednokierunkowo przesuwnych V=6,5 MN:</v>
          </cell>
          <cell r="H289">
            <v>1</v>
          </cell>
          <cell r="I289" t="str">
            <v>szt.</v>
          </cell>
        </row>
        <row r="291">
          <cell r="E291" t="str">
            <v>c)</v>
          </cell>
          <cell r="G291" t="str">
            <v>Zakup i instalacja na obiekcie łożysk jednokierunkowo przesuwnych V=3,5 MN:</v>
          </cell>
          <cell r="H291">
            <v>2</v>
          </cell>
          <cell r="I291" t="str">
            <v>szt.</v>
          </cell>
        </row>
        <row r="293">
          <cell r="E293" t="str">
            <v>d)</v>
          </cell>
          <cell r="G293" t="str">
            <v>Zakup i instalacja na obiekcie łożysk wielokierunkowo przesuwnych V=3,5 MN:</v>
          </cell>
          <cell r="H293">
            <v>2</v>
          </cell>
          <cell r="I293" t="str">
            <v>szt.</v>
          </cell>
        </row>
        <row r="295">
          <cell r="C295" t="str">
            <v>M.18</v>
          </cell>
          <cell r="D295" t="str">
            <v>.00</v>
          </cell>
          <cell r="E295" t="str">
            <v>.00</v>
          </cell>
          <cell r="G295" t="str">
            <v>DYLATACJE</v>
          </cell>
        </row>
        <row r="297">
          <cell r="C297" t="str">
            <v>M.18</v>
          </cell>
          <cell r="D297" t="str">
            <v>.01</v>
          </cell>
          <cell r="E297" t="str">
            <v>.01</v>
          </cell>
          <cell r="F297" t="str">
            <v>.11</v>
          </cell>
          <cell r="G297" t="str">
            <v>Dylatacja modułowa +-30mm</v>
          </cell>
          <cell r="J297" t="str">
            <v>m</v>
          </cell>
          <cell r="K297">
            <v>19.2</v>
          </cell>
        </row>
        <row r="299">
          <cell r="G299" t="str">
            <v>Zakup i montaż urządzenia dylatacyjnego modułowego +-50 mm wraz z projektem roboczym:</v>
          </cell>
        </row>
        <row r="300">
          <cell r="G300" t="str">
            <v>2*9,6</v>
          </cell>
          <cell r="H300">
            <v>19.2</v>
          </cell>
          <cell r="I300" t="str">
            <v>m</v>
          </cell>
        </row>
        <row r="302">
          <cell r="C302" t="str">
            <v>M.18</v>
          </cell>
          <cell r="D302" t="str">
            <v>.01</v>
          </cell>
          <cell r="E302" t="str">
            <v>.03</v>
          </cell>
          <cell r="F302" t="str">
            <v>.11</v>
          </cell>
          <cell r="G302" t="str">
            <v>Dylatacja z taśmy PCV</v>
          </cell>
          <cell r="J302" t="str">
            <v>m</v>
          </cell>
          <cell r="K302">
            <v>25.8</v>
          </cell>
        </row>
        <row r="304">
          <cell r="G304" t="str">
            <v>Wg rys.PO.02 i PO.06:</v>
          </cell>
        </row>
        <row r="305">
          <cell r="G305" t="str">
            <v>Zakup i montaż dylatacji z taśmy PCV (profil zamykający i zewnętrzny jako komplet):</v>
          </cell>
        </row>
        <row r="306">
          <cell r="G306" t="str">
            <v>2*6,4+2*6,5</v>
          </cell>
          <cell r="H306">
            <v>25.8</v>
          </cell>
          <cell r="I306" t="str">
            <v>m</v>
          </cell>
        </row>
        <row r="308">
          <cell r="C308" t="str">
            <v>M.19</v>
          </cell>
          <cell r="D308" t="str">
            <v>.00</v>
          </cell>
          <cell r="E308" t="str">
            <v>.00</v>
          </cell>
          <cell r="G308" t="str">
            <v>ELEMENTY ZABEZPIECZAJĄCE</v>
          </cell>
        </row>
        <row r="310">
          <cell r="C310" t="str">
            <v>M.19</v>
          </cell>
          <cell r="D310" t="str">
            <v>.01</v>
          </cell>
          <cell r="E310" t="str">
            <v>.01</v>
          </cell>
          <cell r="F310" t="str">
            <v>.11</v>
          </cell>
          <cell r="G310" t="str">
            <v>Krawężnik mostowy kamienny 18x20</v>
          </cell>
          <cell r="J310" t="str">
            <v>m</v>
          </cell>
          <cell r="K310">
            <v>158.26</v>
          </cell>
        </row>
        <row r="312">
          <cell r="G312" t="str">
            <v>Zakup i montaż krawężników mostowych kamiennych 18x20 wraz z uszczelnieniem taśma bitumiczną:</v>
          </cell>
        </row>
        <row r="313">
          <cell r="G313" t="str">
            <v>2*79,13</v>
          </cell>
          <cell r="H313">
            <v>158.26</v>
          </cell>
          <cell r="I313" t="str">
            <v>m</v>
          </cell>
        </row>
        <row r="315">
          <cell r="C315" t="str">
            <v>M.19</v>
          </cell>
          <cell r="D315" t="str">
            <v>.01</v>
          </cell>
          <cell r="E315" t="str">
            <v>.01</v>
          </cell>
          <cell r="F315" t="str">
            <v>.12</v>
          </cell>
          <cell r="G315" t="str">
            <v>Krawężnik kamienny 20x30 za obiektem</v>
          </cell>
          <cell r="J315" t="str">
            <v>m</v>
          </cell>
          <cell r="K315">
            <v>18</v>
          </cell>
        </row>
        <row r="317">
          <cell r="G317" t="str">
            <v>Zakup i montaż krawężników kamiennych 20x30 na lawie oporowej z betonu B15 (C12/15) wraz z uszczelnieniem taśmą bitumiczną:</v>
          </cell>
        </row>
        <row r="318">
          <cell r="G318" t="str">
            <v>2*9</v>
          </cell>
          <cell r="H318">
            <v>18</v>
          </cell>
          <cell r="I318" t="str">
            <v>m</v>
          </cell>
        </row>
        <row r="319">
          <cell r="C319" t="str">
            <v>M.19</v>
          </cell>
          <cell r="D319" t="str">
            <v>.01</v>
          </cell>
          <cell r="E319" t="str">
            <v>.03</v>
          </cell>
          <cell r="F319" t="str">
            <v>.11</v>
          </cell>
          <cell r="G319" t="str">
            <v>Barieroporęcze na obiektach mostowych</v>
          </cell>
          <cell r="J319" t="str">
            <v>m</v>
          </cell>
          <cell r="K319">
            <v>156</v>
          </cell>
        </row>
        <row r="321">
          <cell r="G321" t="str">
            <v>Zakup i montaż barieroporęczy sztywnych:</v>
          </cell>
        </row>
        <row r="322">
          <cell r="G322" t="str">
            <v>2*78</v>
          </cell>
          <cell r="H322">
            <v>156</v>
          </cell>
          <cell r="I322" t="str">
            <v>m</v>
          </cell>
        </row>
        <row r="324">
          <cell r="C324" t="str">
            <v>M.20</v>
          </cell>
          <cell r="D324" t="str">
            <v>.00</v>
          </cell>
          <cell r="E324" t="str">
            <v>.00</v>
          </cell>
          <cell r="G324" t="str">
            <v>INNE ROBOTY MOSTOWE</v>
          </cell>
        </row>
        <row r="326">
          <cell r="C326" t="str">
            <v>M.20</v>
          </cell>
          <cell r="D326" t="str">
            <v>.01</v>
          </cell>
          <cell r="E326" t="str">
            <v>.05</v>
          </cell>
          <cell r="F326" t="str">
            <v>.11</v>
          </cell>
          <cell r="G326" t="str">
            <v>Umocnienie skarp elementami betonowymi</v>
          </cell>
          <cell r="J326" t="str">
            <v>m2</v>
          </cell>
          <cell r="K326">
            <v>373</v>
          </cell>
        </row>
        <row r="328">
          <cell r="G328" t="str">
            <v>Umocnienie skarp elementami betonowymi typu "trylinka wklęsła" wraz z podsypką:</v>
          </cell>
        </row>
        <row r="329">
          <cell r="G329" t="str">
            <v>200+173</v>
          </cell>
          <cell r="H329">
            <v>373</v>
          </cell>
          <cell r="I329" t="str">
            <v>m2</v>
          </cell>
        </row>
        <row r="331">
          <cell r="C331" t="str">
            <v>M.20</v>
          </cell>
          <cell r="D331" t="str">
            <v>.01</v>
          </cell>
          <cell r="E331" t="str">
            <v>.06</v>
          </cell>
          <cell r="F331" t="str">
            <v>.11</v>
          </cell>
          <cell r="G331" t="str">
            <v>Umocnienie skarp brukiem kamiennym</v>
          </cell>
          <cell r="J331" t="str">
            <v>m2</v>
          </cell>
          <cell r="K331">
            <v>12</v>
          </cell>
        </row>
        <row r="333">
          <cell r="G333" t="str">
            <v>Umocnienie skarp brukiem kamiennym wraz z podsypką      (przy wylotach odwodnienia):</v>
          </cell>
        </row>
        <row r="334">
          <cell r="G334" t="str">
            <v>2*2,0*3,0</v>
          </cell>
          <cell r="H334">
            <v>12</v>
          </cell>
          <cell r="I334" t="str">
            <v>m2</v>
          </cell>
        </row>
        <row r="336">
          <cell r="C336" t="str">
            <v>M.20</v>
          </cell>
          <cell r="D336" t="str">
            <v>.01</v>
          </cell>
          <cell r="E336" t="str">
            <v>.08</v>
          </cell>
          <cell r="F336" t="str">
            <v>.11</v>
          </cell>
          <cell r="G336" t="str">
            <v>Schody skarpowe</v>
          </cell>
        </row>
        <row r="337">
          <cell r="I337" t="str">
            <v>Beton B30 (C25/30) na stopnie prefabrykowane</v>
          </cell>
          <cell r="J337" t="str">
            <v>m3</v>
          </cell>
          <cell r="K337">
            <v>3.8</v>
          </cell>
        </row>
        <row r="338">
          <cell r="I338" t="str">
            <v>Stal zbrojeniowa A-I</v>
          </cell>
          <cell r="J338" t="str">
            <v>kg</v>
          </cell>
          <cell r="K338">
            <v>81.5</v>
          </cell>
        </row>
        <row r="339">
          <cell r="I339" t="str">
            <v>Obrzeża betonowe 50x200x750</v>
          </cell>
          <cell r="J339" t="str">
            <v>szt.</v>
          </cell>
          <cell r="K339">
            <v>56</v>
          </cell>
        </row>
        <row r="340">
          <cell r="I340" t="str">
            <v>Beton B30 (C25/30) na fundament balustrady</v>
          </cell>
          <cell r="J340" t="str">
            <v>m3</v>
          </cell>
          <cell r="K340">
            <v>0.9</v>
          </cell>
        </row>
        <row r="341">
          <cell r="I341" t="str">
            <v>Beton B30 (C25/30) na ławę</v>
          </cell>
          <cell r="J341" t="str">
            <v>m3</v>
          </cell>
          <cell r="K341">
            <v>0.4</v>
          </cell>
        </row>
        <row r="342">
          <cell r="I342" t="str">
            <v>Podsypka żwirowa</v>
          </cell>
          <cell r="J342" t="str">
            <v>m3</v>
          </cell>
          <cell r="K342">
            <v>4</v>
          </cell>
        </row>
        <row r="344">
          <cell r="G344" t="str">
            <v>Wykonanie schodów dla obsługi na skarpach przy obiekcie (wg rys.WY.06):</v>
          </cell>
        </row>
        <row r="346">
          <cell r="E346" t="str">
            <v>a)</v>
          </cell>
          <cell r="G346" t="str">
            <v>Beton B30 (C25/30) na stopnie prefabrykowane:</v>
          </cell>
        </row>
        <row r="347">
          <cell r="G347" t="str">
            <v>65*0,058</v>
          </cell>
          <cell r="H347">
            <v>3.8</v>
          </cell>
          <cell r="I347" t="str">
            <v>m3</v>
          </cell>
        </row>
        <row r="349">
          <cell r="E349" t="str">
            <v>b)</v>
          </cell>
          <cell r="G349" t="str">
            <v>Stal zbrojeniowa A-I:</v>
          </cell>
        </row>
        <row r="350">
          <cell r="G350" t="str">
            <v>65*1,3</v>
          </cell>
          <cell r="H350">
            <v>81.5</v>
          </cell>
          <cell r="I350" t="str">
            <v>kg</v>
          </cell>
        </row>
        <row r="352">
          <cell r="E352" t="str">
            <v>c)</v>
          </cell>
          <cell r="G352" t="str">
            <v>Obrzeża betonowe 50x200x750:</v>
          </cell>
        </row>
        <row r="353">
          <cell r="G353" t="str">
            <v>26+30</v>
          </cell>
          <cell r="H353">
            <v>56</v>
          </cell>
          <cell r="I353" t="str">
            <v>szt.</v>
          </cell>
        </row>
        <row r="355">
          <cell r="E355" t="str">
            <v>d)</v>
          </cell>
          <cell r="G355" t="str">
            <v>Beton B30 (C25/30) na fundament balustrady:</v>
          </cell>
        </row>
        <row r="356">
          <cell r="G356" t="str">
            <v>10*0,09</v>
          </cell>
          <cell r="H356">
            <v>0.9</v>
          </cell>
          <cell r="I356" t="str">
            <v>m3</v>
          </cell>
        </row>
        <row r="358">
          <cell r="E358" t="str">
            <v>e)</v>
          </cell>
          <cell r="G358" t="str">
            <v>Beton B30 (C25/30) na ławę:</v>
          </cell>
        </row>
        <row r="359">
          <cell r="G359" t="str">
            <v>2*0,2</v>
          </cell>
          <cell r="H359">
            <v>0.4</v>
          </cell>
          <cell r="I359" t="str">
            <v>m3</v>
          </cell>
        </row>
        <row r="361">
          <cell r="E361" t="str">
            <v>f)</v>
          </cell>
          <cell r="G361" t="str">
            <v>Podsypka żwirowa:</v>
          </cell>
        </row>
        <row r="362">
          <cell r="G362" t="str">
            <v>2+2</v>
          </cell>
          <cell r="H362">
            <v>4</v>
          </cell>
          <cell r="I362" t="str">
            <v>m3</v>
          </cell>
        </row>
        <row r="363">
          <cell r="C363" t="str">
            <v>M.20</v>
          </cell>
          <cell r="D363" t="str">
            <v>.01</v>
          </cell>
          <cell r="E363" t="str">
            <v>.09</v>
          </cell>
          <cell r="F363" t="str">
            <v>.11</v>
          </cell>
          <cell r="G363" t="str">
            <v>Balustrada schodów skarpowych</v>
          </cell>
          <cell r="J363" t="str">
            <v>kg</v>
          </cell>
          <cell r="K363">
            <v>330</v>
          </cell>
        </row>
        <row r="365">
          <cell r="G365" t="str">
            <v>Wykonanie i montaż balustrady ze stali St3S na schodach skarpowych (wg rys.WY.06):</v>
          </cell>
        </row>
        <row r="366">
          <cell r="G366" t="str">
            <v>170+160</v>
          </cell>
          <cell r="H366">
            <v>330</v>
          </cell>
          <cell r="I366" t="str">
            <v>kg</v>
          </cell>
        </row>
        <row r="367">
          <cell r="G367" t="str">
            <v>- malowanie: 9,1m2</v>
          </cell>
        </row>
        <row r="369">
          <cell r="C369" t="str">
            <v>M.20</v>
          </cell>
          <cell r="D369" t="str">
            <v>.01</v>
          </cell>
          <cell r="E369" t="str">
            <v>.10</v>
          </cell>
          <cell r="F369" t="str">
            <v>.11</v>
          </cell>
          <cell r="G369" t="str">
            <v>Zabezpieczenie antykorozyjne powierzchni betonowych</v>
          </cell>
        </row>
        <row r="370">
          <cell r="I370" t="str">
            <v>Zabezpieczenie powłoką malarską</v>
          </cell>
          <cell r="J370" t="str">
            <v>m2</v>
          </cell>
          <cell r="K370">
            <v>635.20000000000005</v>
          </cell>
        </row>
        <row r="371">
          <cell r="I371" t="str">
            <v>Zabezpieczenie materiałem impregnującym</v>
          </cell>
          <cell r="J371" t="str">
            <v>m2</v>
          </cell>
          <cell r="K371">
            <v>659.4</v>
          </cell>
        </row>
        <row r="373">
          <cell r="G373" t="str">
            <v>Wykonanie zabezpieczenia antykorozyjnego odsłoniętych powierzchni betonowych:</v>
          </cell>
        </row>
        <row r="374">
          <cell r="E374" t="str">
            <v>a)</v>
          </cell>
          <cell r="G374" t="str">
            <v>Zabezpieczenie powłoką malarską</v>
          </cell>
        </row>
        <row r="375">
          <cell r="G375" t="str">
            <v>467,4+167,8</v>
          </cell>
          <cell r="H375">
            <v>635.20000000000005</v>
          </cell>
          <cell r="I375" t="str">
            <v>m2</v>
          </cell>
        </row>
        <row r="377">
          <cell r="E377" t="str">
            <v>b)</v>
          </cell>
          <cell r="G377" t="str">
            <v>Zabezpieczenie materiałem impregnującym</v>
          </cell>
        </row>
        <row r="378">
          <cell r="G378" t="str">
            <v>381,7+116,1+56+105,7</v>
          </cell>
          <cell r="H378">
            <v>659.4</v>
          </cell>
          <cell r="I378" t="str">
            <v>m2</v>
          </cell>
        </row>
        <row r="380">
          <cell r="C380" t="str">
            <v>M.21</v>
          </cell>
          <cell r="D380" t="str">
            <v>.00</v>
          </cell>
          <cell r="E380" t="str">
            <v>.00</v>
          </cell>
          <cell r="G380" t="str">
            <v>ROBOTY DODATKOWE</v>
          </cell>
        </row>
        <row r="382">
          <cell r="C382" t="str">
            <v>M.21</v>
          </cell>
          <cell r="D382" t="str">
            <v>.02</v>
          </cell>
          <cell r="E382" t="str">
            <v>.01</v>
          </cell>
          <cell r="F382" t="str">
            <v>.11</v>
          </cell>
          <cell r="G382" t="str">
            <v>Próbne obciążenie pali fundamentowych wraz z projektem</v>
          </cell>
          <cell r="J382" t="str">
            <v>rycz.</v>
          </cell>
          <cell r="K382">
            <v>1</v>
          </cell>
        </row>
        <row r="384">
          <cell r="G384" t="str">
            <v>Wykonanie próbnego obciążenia pali fundamentowych wraz z projektem:</v>
          </cell>
        </row>
        <row r="385">
          <cell r="G385" t="str">
            <v xml:space="preserve"> - zgodnie z normą PN-83/B-02482 próbnemu obciążeniu podlega min. 2 pale</v>
          </cell>
          <cell r="H385">
            <v>1</v>
          </cell>
          <cell r="I385" t="str">
            <v>rycz.</v>
          </cell>
        </row>
        <row r="387">
          <cell r="C387" t="str">
            <v>M.21</v>
          </cell>
          <cell r="D387" t="str">
            <v>.02</v>
          </cell>
          <cell r="E387" t="str">
            <v>.02</v>
          </cell>
          <cell r="F387" t="str">
            <v>.11</v>
          </cell>
          <cell r="G387" t="str">
            <v>Próbne obciążenie przęseł obiektu wraz z projektem</v>
          </cell>
          <cell r="J387" t="str">
            <v>rycz.</v>
          </cell>
          <cell r="K387">
            <v>1</v>
          </cell>
        </row>
        <row r="389">
          <cell r="G389" t="str">
            <v>Wykonanie próbnego obciążenia przęseł obiektu wraz z projektem:</v>
          </cell>
        </row>
        <row r="390">
          <cell r="G390" t="str">
            <v xml:space="preserve"> - liczba przęseł podlegająca próbnemu obciążeniu (L&gt;20,0m): 2</v>
          </cell>
          <cell r="H390">
            <v>1</v>
          </cell>
          <cell r="I390" t="str">
            <v>rycz.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y"/>
      <sheetName val="PKP koszty"/>
      <sheetName val="Drogi, dojazdowe, place skład "/>
      <sheetName val="zaplecza"/>
      <sheetName val="o1_3-01_WD-1"/>
      <sheetName val="o1_3-02_WD-2"/>
      <sheetName val="o1_3-03_ED-1"/>
      <sheetName val="o1_3-04_WD-3"/>
      <sheetName val="o1_3-05_WD-4"/>
      <sheetName val="o1_3-06_WD-5"/>
      <sheetName val="o1_3-07_WD-6"/>
      <sheetName val="o1_3-08_PE-1"/>
      <sheetName val="o1_3-09_WD-7"/>
      <sheetName val="o1_3-10_PE-2"/>
      <sheetName val="o1_3-11_WD-8_"/>
      <sheetName val="o1.3-12_PE03"/>
      <sheetName val="o1_3-13_WD-9_"/>
      <sheetName val="o1_3-14_WD-10"/>
      <sheetName val="o1.3-15_PE04"/>
      <sheetName val="o1_3-16_WD-11"/>
      <sheetName val="o1_3-17_PE-5_"/>
      <sheetName val="zbiorczy"/>
    </sheetNames>
    <sheetDataSet>
      <sheetData sheetId="0">
        <row r="5">
          <cell r="B5">
            <v>40</v>
          </cell>
        </row>
        <row r="6">
          <cell r="B6">
            <v>10</v>
          </cell>
        </row>
        <row r="8">
          <cell r="B8">
            <v>15</v>
          </cell>
        </row>
        <row r="9">
          <cell r="B9">
            <v>34.4</v>
          </cell>
          <cell r="Q9">
            <v>314</v>
          </cell>
        </row>
        <row r="11">
          <cell r="B11">
            <v>3.0649999999999991</v>
          </cell>
        </row>
        <row r="12">
          <cell r="B12">
            <v>6.1749999999999998</v>
          </cell>
        </row>
        <row r="13">
          <cell r="B13">
            <v>181.75</v>
          </cell>
        </row>
        <row r="14">
          <cell r="B14">
            <v>20.9</v>
          </cell>
        </row>
        <row r="18">
          <cell r="B18">
            <v>154.06</v>
          </cell>
        </row>
        <row r="20">
          <cell r="B20">
            <v>154.667</v>
          </cell>
        </row>
        <row r="22">
          <cell r="B22">
            <v>131.01999999999998</v>
          </cell>
        </row>
        <row r="24">
          <cell r="B24">
            <v>504.64</v>
          </cell>
        </row>
        <row r="26">
          <cell r="B26">
            <v>23.42</v>
          </cell>
        </row>
        <row r="28">
          <cell r="B28">
            <v>9.414893617021276</v>
          </cell>
        </row>
        <row r="30">
          <cell r="B30">
            <v>7.2399999999999993</v>
          </cell>
        </row>
        <row r="32">
          <cell r="B32">
            <v>7.58</v>
          </cell>
        </row>
        <row r="34">
          <cell r="B34">
            <v>7.58</v>
          </cell>
        </row>
        <row r="36">
          <cell r="B36">
            <v>102.82</v>
          </cell>
        </row>
        <row r="38">
          <cell r="B38">
            <v>688.29000000000008</v>
          </cell>
        </row>
        <row r="40">
          <cell r="B40">
            <v>708.45999999999992</v>
          </cell>
        </row>
        <row r="42">
          <cell r="B42">
            <v>459.29</v>
          </cell>
        </row>
        <row r="44">
          <cell r="B44">
            <v>894.81000000000006</v>
          </cell>
        </row>
        <row r="46">
          <cell r="B46">
            <v>834.29000000000008</v>
          </cell>
        </row>
        <row r="48">
          <cell r="B48">
            <v>520.79000000000008</v>
          </cell>
        </row>
        <row r="50">
          <cell r="B50">
            <v>306.52</v>
          </cell>
        </row>
        <row r="52">
          <cell r="B52">
            <v>121.5</v>
          </cell>
        </row>
        <row r="53">
          <cell r="B53">
            <v>223</v>
          </cell>
        </row>
        <row r="55">
          <cell r="B55">
            <v>8.92</v>
          </cell>
        </row>
        <row r="56">
          <cell r="B56">
            <v>114</v>
          </cell>
        </row>
        <row r="57">
          <cell r="B57">
            <v>28</v>
          </cell>
        </row>
        <row r="59">
          <cell r="B59">
            <v>15</v>
          </cell>
        </row>
        <row r="61">
          <cell r="B61">
            <v>70.900000000000006</v>
          </cell>
        </row>
        <row r="64">
          <cell r="B64">
            <v>45</v>
          </cell>
        </row>
        <row r="65">
          <cell r="B65">
            <v>631</v>
          </cell>
        </row>
        <row r="67">
          <cell r="B67">
            <v>30</v>
          </cell>
        </row>
        <row r="68">
          <cell r="B68">
            <v>530</v>
          </cell>
        </row>
        <row r="70">
          <cell r="B70">
            <v>30</v>
          </cell>
        </row>
        <row r="71">
          <cell r="B71">
            <v>159.4325</v>
          </cell>
        </row>
        <row r="73">
          <cell r="B73">
            <v>5000</v>
          </cell>
        </row>
        <row r="75">
          <cell r="B75">
            <v>1786.37</v>
          </cell>
        </row>
        <row r="77">
          <cell r="B77">
            <v>3766.37</v>
          </cell>
        </row>
        <row r="78">
          <cell r="B78">
            <v>154.15</v>
          </cell>
        </row>
        <row r="79">
          <cell r="B79">
            <v>300</v>
          </cell>
        </row>
        <row r="80">
          <cell r="B80">
            <v>452</v>
          </cell>
        </row>
        <row r="86">
          <cell r="B86">
            <v>80.150000000000006</v>
          </cell>
        </row>
        <row r="88">
          <cell r="B88">
            <v>85.83</v>
          </cell>
        </row>
        <row r="90">
          <cell r="B90">
            <v>87.14</v>
          </cell>
        </row>
        <row r="93">
          <cell r="B93">
            <v>80</v>
          </cell>
        </row>
        <row r="96">
          <cell r="B96">
            <v>4.5999999999999996</v>
          </cell>
        </row>
        <row r="97">
          <cell r="B97">
            <v>6.29</v>
          </cell>
        </row>
        <row r="98">
          <cell r="B98">
            <v>207</v>
          </cell>
        </row>
        <row r="99">
          <cell r="B99">
            <v>7000</v>
          </cell>
        </row>
        <row r="100">
          <cell r="B100">
            <v>150</v>
          </cell>
        </row>
        <row r="101">
          <cell r="B101">
            <v>1000</v>
          </cell>
        </row>
        <row r="104">
          <cell r="B104">
            <v>8219.8533333333344</v>
          </cell>
        </row>
        <row r="105">
          <cell r="B105">
            <v>10047.943333333335</v>
          </cell>
        </row>
        <row r="106">
          <cell r="B106">
            <v>13935.963846153845</v>
          </cell>
        </row>
        <row r="107">
          <cell r="B107">
            <v>17410.593333333334</v>
          </cell>
        </row>
        <row r="108">
          <cell r="B108">
            <v>22496.111282051286</v>
          </cell>
        </row>
        <row r="110">
          <cell r="B110">
            <v>6145.8388888888885</v>
          </cell>
        </row>
        <row r="112">
          <cell r="B112">
            <v>11582.803333333333</v>
          </cell>
        </row>
        <row r="114">
          <cell r="B114">
            <v>239</v>
          </cell>
        </row>
        <row r="115">
          <cell r="B115">
            <v>10000</v>
          </cell>
        </row>
        <row r="116">
          <cell r="B116">
            <v>2500</v>
          </cell>
        </row>
        <row r="118">
          <cell r="B118">
            <v>180</v>
          </cell>
        </row>
        <row r="120">
          <cell r="B120">
            <v>400</v>
          </cell>
        </row>
        <row r="137">
          <cell r="B137">
            <v>195.22</v>
          </cell>
        </row>
        <row r="141">
          <cell r="B141">
            <v>1077.0060759999999</v>
          </cell>
        </row>
        <row r="142">
          <cell r="B142">
            <v>1314.854036</v>
          </cell>
        </row>
        <row r="143">
          <cell r="B143">
            <v>1591.886436</v>
          </cell>
        </row>
        <row r="144">
          <cell r="B144">
            <v>3100.9741834999995</v>
          </cell>
        </row>
        <row r="145">
          <cell r="B145">
            <v>4014.5108615999993</v>
          </cell>
        </row>
        <row r="148">
          <cell r="B148">
            <v>225</v>
          </cell>
        </row>
        <row r="150">
          <cell r="B150">
            <v>630</v>
          </cell>
        </row>
        <row r="152">
          <cell r="B152">
            <v>322.47000000000003</v>
          </cell>
        </row>
        <row r="162">
          <cell r="B162">
            <v>11</v>
          </cell>
        </row>
        <row r="165">
          <cell r="B165">
            <v>20.9</v>
          </cell>
        </row>
        <row r="166">
          <cell r="B166">
            <v>14</v>
          </cell>
        </row>
        <row r="167">
          <cell r="B167">
            <v>25</v>
          </cell>
        </row>
        <row r="168">
          <cell r="B168">
            <v>90</v>
          </cell>
        </row>
        <row r="169">
          <cell r="I169">
            <v>25</v>
          </cell>
        </row>
        <row r="175">
          <cell r="B175">
            <v>165</v>
          </cell>
        </row>
        <row r="176">
          <cell r="B176">
            <v>2110</v>
          </cell>
        </row>
        <row r="184">
          <cell r="B184">
            <v>170</v>
          </cell>
        </row>
        <row r="186">
          <cell r="B186">
            <v>140</v>
          </cell>
        </row>
        <row r="189">
          <cell r="B189">
            <v>515</v>
          </cell>
        </row>
        <row r="192">
          <cell r="B192">
            <v>764.95999999999992</v>
          </cell>
        </row>
        <row r="245">
          <cell r="B245">
            <v>25</v>
          </cell>
        </row>
        <row r="250">
          <cell r="B250">
            <v>14215.330833333333</v>
          </cell>
        </row>
        <row r="251">
          <cell r="B251">
            <v>16132.488333333335</v>
          </cell>
        </row>
        <row r="252">
          <cell r="B252">
            <v>20322.326837606841</v>
          </cell>
        </row>
      </sheetData>
      <sheetData sheetId="1"/>
      <sheetData sheetId="2">
        <row r="7">
          <cell r="D7">
            <v>5800</v>
          </cell>
        </row>
      </sheetData>
      <sheetData sheetId="3"/>
      <sheetData sheetId="4">
        <row r="6">
          <cell r="C6" t="str">
            <v>M.01</v>
          </cell>
        </row>
        <row r="486">
          <cell r="M486">
            <v>6392414.8989893636</v>
          </cell>
        </row>
      </sheetData>
      <sheetData sheetId="5">
        <row r="469">
          <cell r="M469">
            <v>2538098.2551595746</v>
          </cell>
        </row>
      </sheetData>
      <sheetData sheetId="6">
        <row r="582">
          <cell r="M582">
            <v>21239209.878314607</v>
          </cell>
        </row>
      </sheetData>
      <sheetData sheetId="7">
        <row r="516">
          <cell r="M516">
            <v>4752931.3942191489</v>
          </cell>
        </row>
      </sheetData>
      <sheetData sheetId="8">
        <row r="485">
          <cell r="M485">
            <v>2523362.3980455315</v>
          </cell>
        </row>
      </sheetData>
      <sheetData sheetId="9">
        <row r="508">
          <cell r="M508">
            <v>2598587.7320413194</v>
          </cell>
        </row>
      </sheetData>
      <sheetData sheetId="10">
        <row r="495">
          <cell r="M495">
            <v>4372326.5743331928</v>
          </cell>
        </row>
      </sheetData>
      <sheetData sheetId="11">
        <row r="553">
          <cell r="M553">
            <v>4106810.4369743653</v>
          </cell>
        </row>
      </sheetData>
      <sheetData sheetId="12">
        <row r="506">
          <cell r="M506">
            <v>2754252.9405576605</v>
          </cell>
        </row>
      </sheetData>
      <sheetData sheetId="13">
        <row r="510">
          <cell r="M510">
            <v>3404782.8158686617</v>
          </cell>
        </row>
      </sheetData>
      <sheetData sheetId="14">
        <row r="478">
          <cell r="M478">
            <v>5719552.0551741226</v>
          </cell>
        </row>
      </sheetData>
      <sheetData sheetId="15">
        <row r="247">
          <cell r="M247">
            <v>7301468.5579199996</v>
          </cell>
        </row>
      </sheetData>
      <sheetData sheetId="16">
        <row r="520">
          <cell r="M520">
            <v>8518124.4015298616</v>
          </cell>
        </row>
      </sheetData>
      <sheetData sheetId="17">
        <row r="514">
          <cell r="M514">
            <v>3259508.3381714895</v>
          </cell>
        </row>
      </sheetData>
      <sheetData sheetId="18">
        <row r="240">
          <cell r="M240">
            <v>15419270.987640006</v>
          </cell>
        </row>
      </sheetData>
      <sheetData sheetId="19">
        <row r="482">
          <cell r="M482">
            <v>2292527.5361806373</v>
          </cell>
        </row>
      </sheetData>
      <sheetData sheetId="20">
        <row r="508">
          <cell r="M508">
            <v>4839793.2039535614</v>
          </cell>
        </row>
      </sheetData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 z PFU"/>
      <sheetName val="przejazdy"/>
      <sheetName val="przejazdy-podsumowanie"/>
      <sheetName val="kalkulacje"/>
      <sheetName val="humus"/>
      <sheetName val="Wykop"/>
      <sheetName val="Nasyp"/>
      <sheetName val="Lamane"/>
      <sheetName val="w.mrozo"/>
      <sheetName val="prefabrykaty"/>
      <sheetName val="materiały"/>
      <sheetName val="płace"/>
      <sheetName val="cennik sprzętu 2012"/>
      <sheetName val="zuzycie paliwa"/>
    </sheetNames>
    <sheetDataSet>
      <sheetData sheetId="0"/>
      <sheetData sheetId="1"/>
      <sheetData sheetId="2"/>
      <sheetData sheetId="3">
        <row r="14">
          <cell r="H14">
            <v>33.630000000000003</v>
          </cell>
        </row>
      </sheetData>
      <sheetData sheetId="4"/>
      <sheetData sheetId="5">
        <row r="43">
          <cell r="M43">
            <v>6.83</v>
          </cell>
        </row>
      </sheetData>
      <sheetData sheetId="6"/>
      <sheetData sheetId="7">
        <row r="46">
          <cell r="Q46">
            <v>19.77</v>
          </cell>
        </row>
      </sheetData>
      <sheetData sheetId="8"/>
      <sheetData sheetId="9"/>
      <sheetData sheetId="10">
        <row r="32">
          <cell r="B32">
            <v>120</v>
          </cell>
        </row>
      </sheetData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1"/>
      <sheetName val="Drogi etap 3"/>
      <sheetName val="Rozbiórka baraków w etapie 3"/>
      <sheetName val="Organizacja ruchu etap 1"/>
      <sheetName val="Organizacja ruchu etap 3"/>
      <sheetName val="elektryka 1"/>
      <sheetName val="elektryka 3"/>
      <sheetName val="elektryka zaplecze E-1"/>
    </sheetNames>
    <sheetDataSet>
      <sheetData sheetId="0" refreshError="1">
        <row r="6">
          <cell r="B6" t="str">
            <v>D-01.01.01</v>
          </cell>
        </row>
        <row r="20">
          <cell r="B20" t="str">
            <v>D-05.03.13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  <sheetName val="Opis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ŻET"/>
      <sheetName val="ZEST"/>
      <sheetName val="DO NSGO"/>
      <sheetName val="vs RZO"/>
      <sheetName val="beton i zbroj"/>
      <sheetName val="chudziaki"/>
      <sheetName val="szalunki, tarcia, skle - budżet"/>
      <sheetName val="pale"/>
      <sheetName val="ABM i TechSpan"/>
      <sheetName val="konstr_stal"/>
      <sheetName val="spręż"/>
      <sheetName val="grunt zbroj"/>
      <sheetName val="perony (VE)"/>
      <sheetName val="ścianki"/>
      <sheetName val="roboty ziemne"/>
      <sheetName val="wysposażenie"/>
      <sheetName val="pr_obc"/>
      <sheetName val="uszynienie"/>
      <sheetName val="pozostałe"/>
      <sheetName val="odwodnienie"/>
      <sheetName val="łożyska"/>
      <sheetName val="dylatacje"/>
      <sheetName val="amortyzatory"/>
      <sheetName val="plac_ustrój"/>
      <sheetName val="stołki"/>
      <sheetName val="przepusty"/>
      <sheetName val="KO (2)"/>
      <sheetName val="w WK_11"/>
      <sheetName val="wycena murów"/>
      <sheetName val="przedmiar_proj"/>
      <sheetName val="obmiary"/>
      <sheetName val="ceny"/>
      <sheetName val="KO"/>
      <sheetName val="VE"/>
      <sheetName val="pale_wielk"/>
      <sheetName val="pale_pref_i_DSM"/>
      <sheetName val="szalunki - ogólne"/>
      <sheetName val="doka"/>
      <sheetName val="desk._oferty"/>
      <sheetName val="fund"/>
      <sheetName val="przyczółki"/>
      <sheetName val="ściany_op"/>
      <sheetName val="filary"/>
      <sheetName val="ustroje_na_mokro"/>
      <sheetName val="ustroje_inne"/>
      <sheetName val="nasuwanie + VE"/>
      <sheetName val="pref."/>
      <sheetName val="materace"/>
      <sheetName val="wieszaki"/>
      <sheetName val="sprężenie"/>
      <sheetName val="izolacje"/>
      <sheetName val="inne ceny jedn."/>
      <sheetName val="VE - pale"/>
      <sheetName val="VE - pos_bezpoś"/>
      <sheetName val="VE - TP belki"/>
      <sheetName val="VE - TP perony"/>
      <sheetName val="VE - ścianki szczel."/>
      <sheetName val="VE - mury"/>
      <sheetName val="VE - ABM"/>
      <sheetName val="VE - il.bet.ustrój"/>
      <sheetName val="VE - Menard"/>
      <sheetName val="materiały"/>
      <sheetName val="BPBK"/>
      <sheetName val="mur M1 (GTI)"/>
      <sheetName val="WD ustój na belkach"/>
      <sheetName val="strefa przejść"/>
      <sheetName val="filar vs grunt"/>
      <sheetName val="WD-9 i KL-19"/>
      <sheetName val="Tunel (BPBK)"/>
      <sheetName val="WK-5 zest"/>
      <sheetName val="Struktury"/>
      <sheetName val="WK-2"/>
      <sheetName val="perony"/>
      <sheetName val="M1"/>
      <sheetName val="zbrojenie"/>
      <sheetName val="(pust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E7">
            <v>293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80"/>
      <sheetName val="wyliczenia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STAWNA"/>
      <sheetName val="ZBIORCZE"/>
      <sheetName val="ceny za m2"/>
      <sheetName val="wskaźniki"/>
      <sheetName val="uwagi"/>
      <sheetName val="ceny"/>
      <sheetName val="ceny jedn rycz"/>
      <sheetName val="KO Z1"/>
      <sheetName val="KO Z2"/>
      <sheetName val="szablon"/>
      <sheetName val="betony"/>
      <sheetName val="MMA"/>
      <sheetName val="pale"/>
      <sheetName val="pale - WŚ"/>
      <sheetName val="pale WŚ - ilości"/>
      <sheetName val="pale - pref."/>
      <sheetName val="RS"/>
      <sheetName val="ścianki"/>
      <sheetName val="PZ"/>
      <sheetName val="TU"/>
      <sheetName val="Kujan i T"/>
      <sheetName val="spręż"/>
      <sheetName val="maty szalunkowe"/>
      <sheetName val="balustrady"/>
      <sheetName val="bariery"/>
      <sheetName val="bariery-oferty"/>
      <sheetName val="dylatacje"/>
      <sheetName val="łożyska"/>
      <sheetName val="wpusty"/>
      <sheetName val="odw"/>
      <sheetName val="pr_obc"/>
      <sheetName val="umocnienie rzeki"/>
      <sheetName val="rozbiórki"/>
      <sheetName val="sklejka"/>
      <sheetName val="Doka Z1 i Z2 (PM)"/>
      <sheetName val="Doka Z1 (RP)"/>
      <sheetName val="Doka Z1 i Z2 - współ"/>
      <sheetName val="VE TechSpan"/>
      <sheetName val="oferty na pale"/>
      <sheetName val="pusty"/>
      <sheetName val="S7 - WYCENA b.mostowej - 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D3">
            <v>4.03</v>
          </cell>
        </row>
        <row r="6">
          <cell r="D6">
            <v>20</v>
          </cell>
        </row>
        <row r="8">
          <cell r="D8">
            <v>49.965000000000003</v>
          </cell>
        </row>
        <row r="12">
          <cell r="D12">
            <v>70</v>
          </cell>
        </row>
        <row r="13">
          <cell r="D13">
            <v>100</v>
          </cell>
        </row>
        <row r="14">
          <cell r="D14">
            <v>300</v>
          </cell>
        </row>
        <row r="15">
          <cell r="D15">
            <v>300</v>
          </cell>
        </row>
        <row r="16">
          <cell r="D16">
            <v>330</v>
          </cell>
        </row>
        <row r="17">
          <cell r="D17">
            <v>600</v>
          </cell>
        </row>
        <row r="19">
          <cell r="D19">
            <v>380</v>
          </cell>
        </row>
        <row r="20">
          <cell r="D20">
            <v>380</v>
          </cell>
        </row>
        <row r="21">
          <cell r="D21">
            <v>340</v>
          </cell>
        </row>
        <row r="22">
          <cell r="D22">
            <v>400</v>
          </cell>
        </row>
        <row r="24">
          <cell r="D24">
            <v>110</v>
          </cell>
        </row>
        <row r="25">
          <cell r="D25">
            <v>220</v>
          </cell>
        </row>
        <row r="27">
          <cell r="D27">
            <v>500</v>
          </cell>
        </row>
        <row r="38">
          <cell r="D38">
            <v>2.4</v>
          </cell>
        </row>
        <row r="41">
          <cell r="D41">
            <v>235</v>
          </cell>
        </row>
        <row r="42">
          <cell r="D42">
            <v>170</v>
          </cell>
        </row>
        <row r="43">
          <cell r="D43">
            <v>280</v>
          </cell>
        </row>
        <row r="44">
          <cell r="D44">
            <v>285</v>
          </cell>
        </row>
        <row r="45">
          <cell r="D45">
            <v>290</v>
          </cell>
        </row>
        <row r="46">
          <cell r="D46">
            <v>305</v>
          </cell>
        </row>
        <row r="47">
          <cell r="D47">
            <v>310</v>
          </cell>
        </row>
        <row r="48">
          <cell r="D48">
            <v>320</v>
          </cell>
        </row>
        <row r="51">
          <cell r="D51">
            <v>179</v>
          </cell>
        </row>
        <row r="54">
          <cell r="D54">
            <v>2.5000000000000001E-2</v>
          </cell>
        </row>
        <row r="55">
          <cell r="D55">
            <v>0.1</v>
          </cell>
        </row>
        <row r="56">
          <cell r="D56">
            <v>2.5000000000000001E-2</v>
          </cell>
        </row>
        <row r="57">
          <cell r="D57">
            <v>2.5000000000000001E-2</v>
          </cell>
        </row>
        <row r="58">
          <cell r="D58">
            <v>2.5000000000000001E-2</v>
          </cell>
        </row>
        <row r="59">
          <cell r="D59">
            <v>0.03</v>
          </cell>
        </row>
        <row r="60">
          <cell r="D60">
            <v>2.5000000000000001E-2</v>
          </cell>
        </row>
        <row r="61">
          <cell r="D61">
            <v>0.05</v>
          </cell>
        </row>
        <row r="65">
          <cell r="D65">
            <v>60</v>
          </cell>
        </row>
        <row r="67">
          <cell r="D67">
            <v>90</v>
          </cell>
        </row>
        <row r="68">
          <cell r="D68">
            <v>80</v>
          </cell>
        </row>
        <row r="71">
          <cell r="D71">
            <v>16</v>
          </cell>
        </row>
        <row r="73">
          <cell r="D73">
            <v>32</v>
          </cell>
        </row>
        <row r="78">
          <cell r="D78">
            <v>31</v>
          </cell>
        </row>
        <row r="80">
          <cell r="D80">
            <v>145</v>
          </cell>
        </row>
        <row r="81">
          <cell r="D81">
            <v>80</v>
          </cell>
        </row>
        <row r="82">
          <cell r="D82">
            <v>35</v>
          </cell>
        </row>
        <row r="90">
          <cell r="D90">
            <v>7.73</v>
          </cell>
        </row>
        <row r="91">
          <cell r="D91">
            <v>7.73</v>
          </cell>
        </row>
        <row r="92">
          <cell r="D92">
            <v>7.73</v>
          </cell>
        </row>
        <row r="106">
          <cell r="D106">
            <v>135</v>
          </cell>
        </row>
        <row r="109">
          <cell r="D109">
            <v>132</v>
          </cell>
        </row>
        <row r="110">
          <cell r="D110">
            <v>132</v>
          </cell>
        </row>
        <row r="111">
          <cell r="D111">
            <v>142</v>
          </cell>
        </row>
        <row r="112">
          <cell r="D112">
            <v>25</v>
          </cell>
        </row>
        <row r="114">
          <cell r="D114">
            <v>85</v>
          </cell>
        </row>
        <row r="115">
          <cell r="D115">
            <v>105</v>
          </cell>
        </row>
        <row r="127">
          <cell r="D127">
            <v>58</v>
          </cell>
        </row>
        <row r="128">
          <cell r="D128">
            <v>17</v>
          </cell>
        </row>
        <row r="129">
          <cell r="D129">
            <v>19</v>
          </cell>
        </row>
        <row r="130">
          <cell r="D130">
            <v>28</v>
          </cell>
        </row>
        <row r="131">
          <cell r="D131">
            <v>28</v>
          </cell>
        </row>
        <row r="132">
          <cell r="D132">
            <v>28</v>
          </cell>
        </row>
        <row r="137">
          <cell r="D137">
            <v>200</v>
          </cell>
        </row>
        <row r="143">
          <cell r="D143">
            <v>170</v>
          </cell>
        </row>
        <row r="144">
          <cell r="D144">
            <v>70</v>
          </cell>
        </row>
        <row r="148">
          <cell r="D148">
            <v>100</v>
          </cell>
        </row>
        <row r="150">
          <cell r="D150">
            <v>3000</v>
          </cell>
        </row>
        <row r="152">
          <cell r="D152">
            <v>105</v>
          </cell>
        </row>
        <row r="154">
          <cell r="D154">
            <v>64.2</v>
          </cell>
        </row>
        <row r="156">
          <cell r="D156">
            <v>19</v>
          </cell>
        </row>
        <row r="158">
          <cell r="D158">
            <v>246</v>
          </cell>
        </row>
      </sheetData>
      <sheetData sheetId="6" refreshError="1">
        <row r="9">
          <cell r="G9">
            <v>2.78</v>
          </cell>
        </row>
        <row r="13">
          <cell r="G13">
            <v>140.42499999999998</v>
          </cell>
        </row>
        <row r="20">
          <cell r="G20">
            <v>214.94</v>
          </cell>
        </row>
        <row r="24">
          <cell r="G24">
            <v>159.89999999999998</v>
          </cell>
        </row>
        <row r="31">
          <cell r="G31">
            <v>245.53</v>
          </cell>
        </row>
        <row r="39">
          <cell r="G39">
            <v>15.56</v>
          </cell>
        </row>
        <row r="46">
          <cell r="G46">
            <v>81.2</v>
          </cell>
        </row>
        <row r="56">
          <cell r="G56">
            <v>89.39</v>
          </cell>
        </row>
        <row r="67">
          <cell r="G67">
            <v>131.22</v>
          </cell>
        </row>
        <row r="76">
          <cell r="G76">
            <v>67.72</v>
          </cell>
        </row>
        <row r="83">
          <cell r="G83">
            <v>25.53</v>
          </cell>
        </row>
        <row r="91">
          <cell r="G91">
            <v>20.66</v>
          </cell>
        </row>
        <row r="101">
          <cell r="G101">
            <v>882.77</v>
          </cell>
        </row>
        <row r="111">
          <cell r="G111">
            <v>108.16</v>
          </cell>
        </row>
        <row r="123">
          <cell r="G123">
            <v>250.65</v>
          </cell>
        </row>
        <row r="132">
          <cell r="G132">
            <v>94.01</v>
          </cell>
        </row>
        <row r="141">
          <cell r="G141">
            <v>70.11</v>
          </cell>
        </row>
        <row r="149">
          <cell r="G149">
            <v>34.25</v>
          </cell>
        </row>
        <row r="157">
          <cell r="G157">
            <v>37.33</v>
          </cell>
        </row>
        <row r="173">
          <cell r="G173">
            <v>40</v>
          </cell>
        </row>
        <row r="188">
          <cell r="G188">
            <v>421.5</v>
          </cell>
        </row>
        <row r="195">
          <cell r="G195">
            <v>293.5</v>
          </cell>
        </row>
        <row r="201">
          <cell r="G201">
            <v>75</v>
          </cell>
        </row>
        <row r="231">
          <cell r="G231">
            <v>41.625000000000007</v>
          </cell>
        </row>
        <row r="241">
          <cell r="G241">
            <v>79.504444444444445</v>
          </cell>
        </row>
        <row r="250">
          <cell r="G250">
            <v>11820.8</v>
          </cell>
        </row>
        <row r="259">
          <cell r="G259">
            <v>10.770000000000001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G6">
            <v>270</v>
          </cell>
          <cell r="H6">
            <v>90</v>
          </cell>
        </row>
        <row r="7">
          <cell r="G7">
            <v>270</v>
          </cell>
          <cell r="H7">
            <v>90</v>
          </cell>
        </row>
        <row r="8">
          <cell r="G8">
            <v>270</v>
          </cell>
          <cell r="H8">
            <v>90</v>
          </cell>
        </row>
        <row r="12">
          <cell r="G12">
            <v>337.5</v>
          </cell>
          <cell r="H12">
            <v>112.5</v>
          </cell>
        </row>
        <row r="13">
          <cell r="G13">
            <v>352.5</v>
          </cell>
          <cell r="H13">
            <v>117.5</v>
          </cell>
        </row>
        <row r="17">
          <cell r="G17">
            <v>217.5</v>
          </cell>
          <cell r="H17">
            <v>72.5</v>
          </cell>
        </row>
        <row r="21">
          <cell r="F21">
            <v>400</v>
          </cell>
        </row>
      </sheetData>
      <sheetData sheetId="24" refreshError="1"/>
      <sheetData sheetId="25" refreshError="1">
        <row r="30">
          <cell r="N30">
            <v>328.4</v>
          </cell>
          <cell r="O30">
            <v>80</v>
          </cell>
        </row>
        <row r="31">
          <cell r="N31">
            <v>365.87</v>
          </cell>
          <cell r="O31">
            <v>80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KOD Budowy"/>
      <sheetName val="Ficha_APO"/>
      <sheetName val="Pas_VIVA"/>
      <sheetName val="Pas_VIVA-E"/>
      <sheetName val="Pas_CANCELADA"/>
      <sheetName val="Pas_CANCELADA-E"/>
      <sheetName val="KOD_Budowy"/>
      <sheetName val="Ficha_APO1"/>
      <sheetName val="Pas_VIVA1"/>
      <sheetName val="Pas_VIVA-E1"/>
      <sheetName val="Pas_CANCELADA1"/>
      <sheetName val="Pas_CANCELADA-E1"/>
      <sheetName val="KOD_Budowy1"/>
      <sheetName val="Ficha_APO2"/>
      <sheetName val="Pas_VIVA2"/>
      <sheetName val="Pas_VIVA-E2"/>
      <sheetName val="Pas_CANCELADA2"/>
      <sheetName val="Pas_CANCELADA-E2"/>
      <sheetName val="KOD_Budowy2"/>
      <sheetName val="Ficha_APO3"/>
      <sheetName val="Pas_VIVA3"/>
      <sheetName val="Pas_VIVA-E3"/>
      <sheetName val="Pas_CANCELADA3"/>
      <sheetName val="Pas_CANCELADA-E3"/>
      <sheetName val="KOD_Budowy3"/>
      <sheetName val="Definicje"/>
      <sheetName val="Zestawieni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NUMERO</v>
          </cell>
        </row>
        <row r="6">
          <cell r="C6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1"/>
      <sheetName val="Drogi etap 3"/>
      <sheetName val="Rozbiórka baraków w etapie 3"/>
      <sheetName val="Organizacja ruchu etap 1"/>
      <sheetName val="Organizacja ruchu etap 3"/>
      <sheetName val="elektryka 1"/>
      <sheetName val="elektryka 3"/>
      <sheetName val="elektryka zaplecze E-1"/>
      <sheetName val="Drogi etap 2"/>
      <sheetName val="Rozbiórka baraków w etapie 2"/>
      <sheetName val="Organizacja ruchu etap 2"/>
      <sheetName val="elektryka 2"/>
    </sheetNames>
    <sheetDataSet>
      <sheetData sheetId="0" refreshError="1">
        <row r="6">
          <cell r="B6" t="str">
            <v>D-01.01.01</v>
          </cell>
        </row>
        <row r="13">
          <cell r="B13" t="str">
            <v>D-04.01.01</v>
          </cell>
        </row>
        <row r="20">
          <cell r="B20" t="str">
            <v>D-05.03.13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2004"/>
      <sheetName val="2005"/>
      <sheetName val="stan"/>
    </sheetNames>
    <sheetDataSet>
      <sheetData sheetId="0" refreshError="1">
        <row r="10">
          <cell r="A10" t="str">
            <v>2B43</v>
          </cell>
          <cell r="B10" t="str">
            <v xml:space="preserve">      C2B43  Stawki</v>
          </cell>
          <cell r="C10">
            <v>-810680.89</v>
          </cell>
        </row>
        <row r="11">
          <cell r="A11" t="str">
            <v>C Ko</v>
          </cell>
          <cell r="B11" t="str">
            <v>*     OC Kontrakty - okres gwarancyjny</v>
          </cell>
          <cell r="C11">
            <v>-810680.89</v>
          </cell>
        </row>
        <row r="12">
          <cell r="A12" t="str">
            <v>ddzi</v>
          </cell>
          <cell r="B12" t="str">
            <v>**    Oddział Centralny</v>
          </cell>
          <cell r="C12">
            <v>-810680.89</v>
          </cell>
        </row>
        <row r="13">
          <cell r="A13" t="str">
            <v>2K14</v>
          </cell>
          <cell r="B13" t="str">
            <v xml:space="preserve">      C2K14  Roboty mostowe Autostrada A4 Lubartów</v>
          </cell>
          <cell r="C13">
            <v>-1758</v>
          </cell>
        </row>
        <row r="14">
          <cell r="A14" t="str">
            <v>2K15</v>
          </cell>
          <cell r="B14" t="str">
            <v xml:space="preserve">      C2K15  Nogawczyce Dromex</v>
          </cell>
          <cell r="C14">
            <v>603930.5</v>
          </cell>
        </row>
        <row r="15">
          <cell r="A15" t="str">
            <v>2K18</v>
          </cell>
          <cell r="B15" t="str">
            <v xml:space="preserve">      C2K18  Hydrokompleks Glimar Lurgi</v>
          </cell>
          <cell r="C15">
            <v>-13699</v>
          </cell>
        </row>
        <row r="16">
          <cell r="A16" t="str">
            <v>2K35</v>
          </cell>
          <cell r="B16" t="str">
            <v xml:space="preserve">      C2K35  Budowa Kukuryki</v>
          </cell>
          <cell r="C16">
            <v>-456932.3</v>
          </cell>
        </row>
        <row r="17">
          <cell r="A17" t="str">
            <v>P Ko</v>
          </cell>
          <cell r="B17" t="str">
            <v>*     OP Kontrakty - okres gwarancyjny</v>
          </cell>
          <cell r="C17">
            <v>131541.20000000001</v>
          </cell>
        </row>
        <row r="18">
          <cell r="A18" t="str">
            <v>ddzi</v>
          </cell>
          <cell r="B18" t="str">
            <v>**    Oddział Południowy</v>
          </cell>
          <cell r="C18">
            <v>131541.20000000001</v>
          </cell>
        </row>
        <row r="19">
          <cell r="A19" t="str">
            <v>2D09</v>
          </cell>
          <cell r="B19" t="str">
            <v xml:space="preserve">      C2D09  Sochaczew - Mszczonów</v>
          </cell>
          <cell r="C19">
            <v>69303</v>
          </cell>
        </row>
        <row r="20">
          <cell r="A20" t="str">
            <v>ejon</v>
          </cell>
          <cell r="B20" t="str">
            <v>*     Rejon 4 Oddział Północny IK</v>
          </cell>
          <cell r="C20">
            <v>69303</v>
          </cell>
        </row>
        <row r="21">
          <cell r="A21" t="str">
            <v>ddzi</v>
          </cell>
          <cell r="B21" t="str">
            <v>**    Oddział Płn. Infrastruktury Komunik.</v>
          </cell>
          <cell r="C21">
            <v>69303</v>
          </cell>
        </row>
        <row r="22">
          <cell r="A22" t="str">
            <v>2D17</v>
          </cell>
          <cell r="B22" t="str">
            <v xml:space="preserve">      C2D17  A-4 Wądroże Biela</v>
          </cell>
          <cell r="C22">
            <v>90839</v>
          </cell>
        </row>
        <row r="23">
          <cell r="A23" t="str">
            <v>2D22</v>
          </cell>
          <cell r="B23" t="str">
            <v xml:space="preserve">      C2D22  Skoczów-Ciesz Kon</v>
          </cell>
          <cell r="C23">
            <v>2562072</v>
          </cell>
        </row>
        <row r="24">
          <cell r="A24" t="str">
            <v>2D25</v>
          </cell>
          <cell r="B24" t="str">
            <v xml:space="preserve">      C2D25  Droga do lotniska w Katowicach</v>
          </cell>
          <cell r="C24">
            <v>505555</v>
          </cell>
        </row>
        <row r="25">
          <cell r="A25" t="str">
            <v>ejon</v>
          </cell>
          <cell r="B25" t="str">
            <v>*     Rejon 1 OPdIK</v>
          </cell>
          <cell r="C25">
            <v>3158466</v>
          </cell>
        </row>
        <row r="26">
          <cell r="A26" t="str">
            <v>2D04</v>
          </cell>
          <cell r="B26" t="str">
            <v xml:space="preserve">      C2D04  Autostrada A-4 Nogawczyce-Kleszczów</v>
          </cell>
          <cell r="C26">
            <v>-314859</v>
          </cell>
        </row>
        <row r="27">
          <cell r="A27" t="str">
            <v>PdIK</v>
          </cell>
          <cell r="B27" t="str">
            <v>*     OPdIK - okres gwarancyjny</v>
          </cell>
          <cell r="C27">
            <v>-314859</v>
          </cell>
        </row>
        <row r="28">
          <cell r="A28" t="str">
            <v>ddzi</v>
          </cell>
          <cell r="B28" t="str">
            <v>**    Oddział Płd. Infrastruktury Komunik.</v>
          </cell>
          <cell r="C28">
            <v>2843607</v>
          </cell>
        </row>
        <row r="29">
          <cell r="A29" t="str">
            <v>YNEK</v>
          </cell>
          <cell r="B29" t="str">
            <v>***   RYNEK KRAJOWY</v>
          </cell>
          <cell r="C29">
            <v>2233770.31</v>
          </cell>
        </row>
        <row r="30">
          <cell r="A30" t="str">
            <v>ZIAŁ</v>
          </cell>
          <cell r="B30" t="str">
            <v>****  DZIAŁALNOŚĆ PODSTAWOWA (bez Niemiec)</v>
          </cell>
          <cell r="C30">
            <v>2233770.31</v>
          </cell>
        </row>
        <row r="31">
          <cell r="A31" t="str">
            <v>2500</v>
          </cell>
          <cell r="B31" t="str">
            <v xml:space="preserve">      C2500  CENTRALA (HQ)'</v>
          </cell>
          <cell r="C31">
            <v>49705.94</v>
          </cell>
        </row>
        <row r="32">
          <cell r="A32" t="str">
            <v>ENTR</v>
          </cell>
          <cell r="B32" t="str">
            <v>****  CENTRALA (HQ) + inne '</v>
          </cell>
          <cell r="C32">
            <v>49705.94</v>
          </cell>
        </row>
        <row r="33">
          <cell r="A33" t="str">
            <v>AZEM</v>
          </cell>
          <cell r="B33" t="str">
            <v>***** RAZEM</v>
          </cell>
          <cell r="C33">
            <v>2283476.25</v>
          </cell>
        </row>
      </sheetData>
      <sheetData sheetId="1" refreshError="1">
        <row r="10">
          <cell r="A10" t="str">
            <v>2B60</v>
          </cell>
          <cell r="B10" t="str">
            <v xml:space="preserve">      C2B60  REDUTA II</v>
          </cell>
          <cell r="C10">
            <v>-3436720.69</v>
          </cell>
        </row>
        <row r="11">
          <cell r="A11" t="str">
            <v>ejon</v>
          </cell>
          <cell r="B11" t="str">
            <v>*     Rejon 3 OC - W-wa 3</v>
          </cell>
          <cell r="C11">
            <v>-3436720.69</v>
          </cell>
        </row>
        <row r="12">
          <cell r="A12" t="str">
            <v>2B09</v>
          </cell>
          <cell r="B12" t="str">
            <v xml:space="preserve">      C2B09  Dokończenie realizacji bloku AM A1</v>
          </cell>
          <cell r="C12">
            <v>0</v>
          </cell>
        </row>
        <row r="13">
          <cell r="A13" t="str">
            <v>C Ko</v>
          </cell>
          <cell r="B13" t="str">
            <v>*     OC Kontrakty - okres gwarancyjny</v>
          </cell>
          <cell r="C13">
            <v>0</v>
          </cell>
        </row>
        <row r="14">
          <cell r="A14" t="str">
            <v>ddzi</v>
          </cell>
          <cell r="B14" t="str">
            <v>**    Oddział Centralny</v>
          </cell>
          <cell r="C14">
            <v>-3436720.69</v>
          </cell>
        </row>
        <row r="15">
          <cell r="A15" t="str">
            <v>2L06</v>
          </cell>
          <cell r="B15" t="str">
            <v xml:space="preserve">      C2L06  Rozwój turystyki wokół Jeziora Gopło</v>
          </cell>
          <cell r="C15">
            <v>-422618.29</v>
          </cell>
        </row>
        <row r="16">
          <cell r="A16" t="str">
            <v>ejon</v>
          </cell>
          <cell r="B16" t="str">
            <v>*     Rejon 1 Od. Zach.</v>
          </cell>
          <cell r="C16">
            <v>-422618.29</v>
          </cell>
        </row>
        <row r="17">
          <cell r="A17" t="str">
            <v>2P61</v>
          </cell>
          <cell r="B17" t="str">
            <v xml:space="preserve">      C2P61  Oczyszcz Gryfino</v>
          </cell>
          <cell r="C17">
            <v>8698.4699999999993</v>
          </cell>
        </row>
        <row r="18">
          <cell r="A18" t="str">
            <v>ejon</v>
          </cell>
          <cell r="B18" t="str">
            <v>*     Rejon 3 Od. Zach.</v>
          </cell>
          <cell r="C18">
            <v>8698.4699999999993</v>
          </cell>
        </row>
        <row r="19">
          <cell r="A19" t="str">
            <v>ddzi</v>
          </cell>
          <cell r="B19" t="str">
            <v>**    Oddział Zachodni</v>
          </cell>
          <cell r="C19">
            <v>-413919.82</v>
          </cell>
        </row>
        <row r="20">
          <cell r="A20" t="str">
            <v>2K47</v>
          </cell>
          <cell r="B20" t="str">
            <v xml:space="preserve">      C2K47  K3 F2C Philip Mor</v>
          </cell>
          <cell r="C20">
            <v>0</v>
          </cell>
        </row>
        <row r="21">
          <cell r="A21" t="str">
            <v>2K55</v>
          </cell>
          <cell r="B21" t="str">
            <v xml:space="preserve">      C2K55  Budowa obiektu wielofunkcyjnego Tychy</v>
          </cell>
          <cell r="C21">
            <v>-1313422.8400000001</v>
          </cell>
        </row>
        <row r="22">
          <cell r="A22" t="str">
            <v>ejon</v>
          </cell>
          <cell r="B22" t="str">
            <v>*     Rejon 2 Od. Poł.</v>
          </cell>
          <cell r="C22">
            <v>-1313422.8400000001</v>
          </cell>
        </row>
        <row r="23">
          <cell r="A23" t="str">
            <v>2K35</v>
          </cell>
          <cell r="B23" t="str">
            <v xml:space="preserve">      C2K35  Budowa Kukuryki</v>
          </cell>
          <cell r="C23">
            <v>-193523.84</v>
          </cell>
        </row>
        <row r="24">
          <cell r="A24" t="str">
            <v>P Ko</v>
          </cell>
          <cell r="B24" t="str">
            <v>*     OP Kontrakty - okres gwarancyjny</v>
          </cell>
          <cell r="C24">
            <v>-193523.84</v>
          </cell>
        </row>
        <row r="25">
          <cell r="A25" t="str">
            <v>ddzi</v>
          </cell>
          <cell r="B25" t="str">
            <v>**    Oddział Południowy</v>
          </cell>
          <cell r="C25">
            <v>-1506946.68</v>
          </cell>
        </row>
        <row r="26">
          <cell r="A26" t="str">
            <v>2D54</v>
          </cell>
          <cell r="B26" t="str">
            <v xml:space="preserve">      C2D54  A-2 Dąbie-Wartkow</v>
          </cell>
          <cell r="C26">
            <v>-704400</v>
          </cell>
        </row>
        <row r="27">
          <cell r="A27" t="str">
            <v>2D55</v>
          </cell>
          <cell r="B27" t="str">
            <v xml:space="preserve">      C2D55  A-2 Wartkowice-Em</v>
          </cell>
          <cell r="C27">
            <v>-895963.19</v>
          </cell>
        </row>
        <row r="28">
          <cell r="A28" t="str">
            <v>ejon</v>
          </cell>
          <cell r="B28" t="str">
            <v>*     Rejon 1 Oddział Północny IK</v>
          </cell>
          <cell r="C28">
            <v>-1600363.19</v>
          </cell>
        </row>
        <row r="29">
          <cell r="A29" t="str">
            <v>2D47</v>
          </cell>
          <cell r="B29" t="str">
            <v xml:space="preserve">      C2D47  Grabowo-Szczuczyn</v>
          </cell>
          <cell r="C29">
            <v>-463768.06</v>
          </cell>
        </row>
        <row r="30">
          <cell r="A30" t="str">
            <v>ejon</v>
          </cell>
          <cell r="B30" t="str">
            <v>*     Rejon 3 Oddział Północny IK</v>
          </cell>
          <cell r="C30">
            <v>-463768.06</v>
          </cell>
        </row>
        <row r="31">
          <cell r="A31" t="str">
            <v>2D09</v>
          </cell>
          <cell r="B31" t="str">
            <v xml:space="preserve">      C2D09  Sochaczew - Mszczonów</v>
          </cell>
          <cell r="C31">
            <v>569695.94999999995</v>
          </cell>
        </row>
        <row r="32">
          <cell r="A32" t="str">
            <v>ejon</v>
          </cell>
          <cell r="B32" t="str">
            <v>*     Rejon 4 Oddział Północny IK</v>
          </cell>
          <cell r="C32">
            <v>569695.94999999995</v>
          </cell>
        </row>
        <row r="33">
          <cell r="A33" t="str">
            <v>ddzi</v>
          </cell>
          <cell r="B33" t="str">
            <v>**    Oddział Płn. Infrastruktury Komunik.</v>
          </cell>
          <cell r="C33">
            <v>-1494435.3</v>
          </cell>
        </row>
        <row r="34">
          <cell r="A34" t="str">
            <v>2D22</v>
          </cell>
          <cell r="B34" t="str">
            <v xml:space="preserve">      C2D22  Skoczów-Ciesz Kon</v>
          </cell>
          <cell r="C34">
            <v>4542807.13</v>
          </cell>
        </row>
        <row r="35">
          <cell r="A35" t="str">
            <v>2D25</v>
          </cell>
          <cell r="B35" t="str">
            <v xml:space="preserve">      C2D25  Droga do lotniska w Katowicach</v>
          </cell>
          <cell r="C35">
            <v>422686</v>
          </cell>
        </row>
        <row r="36">
          <cell r="A36" t="str">
            <v>2W23</v>
          </cell>
          <cell r="B36" t="str">
            <v xml:space="preserve">      C2W23  Elim. obr. Skocz</v>
          </cell>
          <cell r="C36">
            <v>-3552439.63</v>
          </cell>
        </row>
        <row r="37">
          <cell r="A37" t="str">
            <v>ejon</v>
          </cell>
          <cell r="B37" t="str">
            <v>*     Rejon 1 OPdIK</v>
          </cell>
          <cell r="C37">
            <v>1413053.5</v>
          </cell>
        </row>
        <row r="38">
          <cell r="A38" t="str">
            <v>ddzi</v>
          </cell>
          <cell r="B38" t="str">
            <v>**    Oddział Płd. Infrastruktury Komunik.</v>
          </cell>
          <cell r="C38">
            <v>1413053.5</v>
          </cell>
        </row>
        <row r="39">
          <cell r="A39" t="str">
            <v>YNEK</v>
          </cell>
          <cell r="B39" t="str">
            <v>***   RYNEK KRAJOWY</v>
          </cell>
          <cell r="C39">
            <v>-5438968.9900000002</v>
          </cell>
        </row>
        <row r="40">
          <cell r="A40" t="str">
            <v>ZIAŁ</v>
          </cell>
          <cell r="B40" t="str">
            <v>****  DZIAŁALNOŚĆ PODSTAWOWA (bez Niemiec)</v>
          </cell>
          <cell r="C40">
            <v>-5438968.9900000002</v>
          </cell>
        </row>
        <row r="41">
          <cell r="A41" t="str">
            <v>AZEM</v>
          </cell>
          <cell r="B41" t="str">
            <v>***** RAZEM</v>
          </cell>
          <cell r="C41">
            <v>-5438968.9900000002</v>
          </cell>
        </row>
      </sheetData>
      <sheetData sheetId="2" refreshError="1">
        <row r="9">
          <cell r="B9" t="str">
            <v>Wyszczególnienie</v>
          </cell>
          <cell r="C9" t="str">
            <v>Wykonanie</v>
          </cell>
          <cell r="D9" t="str">
            <v>Plan</v>
          </cell>
          <cell r="E9" t="str">
            <v>Odch.</v>
          </cell>
          <cell r="F9" t="str">
            <v>Wyk (%)</v>
          </cell>
        </row>
        <row r="10">
          <cell r="A10" t="str">
            <v>2B65</v>
          </cell>
          <cell r="B10" t="str">
            <v xml:space="preserve">      C2B65  Hrebenne</v>
          </cell>
          <cell r="C10">
            <v>-3096063.75</v>
          </cell>
          <cell r="D10">
            <v>0</v>
          </cell>
          <cell r="E10">
            <v>-3096063.75</v>
          </cell>
          <cell r="F10">
            <v>0</v>
          </cell>
        </row>
        <row r="11">
          <cell r="A11" t="str">
            <v>ejon</v>
          </cell>
          <cell r="B11" t="str">
            <v>*     Rejon 4 OC - Wschodni</v>
          </cell>
          <cell r="C11">
            <v>-3096063.75</v>
          </cell>
          <cell r="D11">
            <v>0</v>
          </cell>
          <cell r="E11">
            <v>-3096063.75</v>
          </cell>
          <cell r="F11">
            <v>0</v>
          </cell>
        </row>
        <row r="12">
          <cell r="A12" t="str">
            <v>2B63</v>
          </cell>
          <cell r="B12" t="str">
            <v xml:space="preserve">      C2B63  Budowa hotelu Hilton w Warszawie</v>
          </cell>
          <cell r="C12">
            <v>-13847036.039999999</v>
          </cell>
          <cell r="D12">
            <v>0</v>
          </cell>
          <cell r="E12">
            <v>-13847036.039999999</v>
          </cell>
          <cell r="F12">
            <v>0</v>
          </cell>
        </row>
        <row r="13">
          <cell r="A13" t="str">
            <v>2O06</v>
          </cell>
          <cell r="B13" t="str">
            <v xml:space="preserve">      C2O06  System wodno-kanalizacyjny Łomży</v>
          </cell>
          <cell r="C13">
            <v>-214454.16</v>
          </cell>
          <cell r="D13">
            <v>0</v>
          </cell>
          <cell r="E13">
            <v>-214454.16</v>
          </cell>
          <cell r="F13">
            <v>0</v>
          </cell>
        </row>
        <row r="14">
          <cell r="A14" t="str">
            <v>ejon</v>
          </cell>
          <cell r="B14" t="str">
            <v>*     Rejon 5 OC - Północny Wschód</v>
          </cell>
          <cell r="C14">
            <v>-14061490.199999999</v>
          </cell>
          <cell r="D14">
            <v>0</v>
          </cell>
          <cell r="E14">
            <v>-14061490.199999999</v>
          </cell>
          <cell r="F14">
            <v>0</v>
          </cell>
        </row>
        <row r="15">
          <cell r="A15" t="str">
            <v>2B56</v>
          </cell>
          <cell r="B15" t="str">
            <v xml:space="preserve">      C2B56  Budowa obiektu biurowego Wolf Nullo</v>
          </cell>
          <cell r="C15">
            <v>-14734.01</v>
          </cell>
          <cell r="D15">
            <v>0</v>
          </cell>
          <cell r="E15">
            <v>-14734.01</v>
          </cell>
          <cell r="F15">
            <v>0</v>
          </cell>
        </row>
        <row r="16">
          <cell r="A16" t="str">
            <v>C Ko</v>
          </cell>
          <cell r="B16" t="str">
            <v>*     OC Kontrakty - okres gwarancyjny</v>
          </cell>
          <cell r="C16">
            <v>-14734.01</v>
          </cell>
          <cell r="D16">
            <v>0</v>
          </cell>
          <cell r="E16">
            <v>-14734.01</v>
          </cell>
          <cell r="F16">
            <v>0</v>
          </cell>
        </row>
        <row r="17">
          <cell r="A17" t="str">
            <v>ddzi</v>
          </cell>
          <cell r="B17" t="str">
            <v>**    Oddział Centralny</v>
          </cell>
          <cell r="C17">
            <v>-17172287.960000001</v>
          </cell>
          <cell r="D17">
            <v>0</v>
          </cell>
          <cell r="E17">
            <v>-17172287.960000001</v>
          </cell>
          <cell r="F17">
            <v>0</v>
          </cell>
        </row>
        <row r="18">
          <cell r="A18" t="str">
            <v>2L06</v>
          </cell>
          <cell r="B18" t="str">
            <v xml:space="preserve">      C2L06  Rozwój turystyki wokół Jeziora Gopło</v>
          </cell>
          <cell r="C18">
            <v>-1184703.18</v>
          </cell>
          <cell r="D18">
            <v>0</v>
          </cell>
          <cell r="E18">
            <v>-1184703.18</v>
          </cell>
          <cell r="F18">
            <v>0</v>
          </cell>
        </row>
        <row r="19">
          <cell r="A19" t="str">
            <v>2P1K</v>
          </cell>
          <cell r="B19" t="str">
            <v xml:space="preserve">      C2P1K  COŚ Poznań KONS</v>
          </cell>
          <cell r="C19">
            <v>-281710.46999999997</v>
          </cell>
          <cell r="D19">
            <v>0</v>
          </cell>
          <cell r="E19">
            <v>-281710.46999999997</v>
          </cell>
          <cell r="F19">
            <v>0</v>
          </cell>
        </row>
        <row r="20">
          <cell r="A20" t="str">
            <v>2W16</v>
          </cell>
          <cell r="B20" t="str">
            <v xml:space="preserve">      C2W16  Eliminacja obrotów wewnętrznych COŚ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2W1K</v>
          </cell>
          <cell r="B21" t="str">
            <v xml:space="preserve">      C2W1K  Eliminacja obrotów wewnętrznych 2P1K</v>
          </cell>
          <cell r="C21">
            <v>169026.28</v>
          </cell>
          <cell r="D21">
            <v>0</v>
          </cell>
          <cell r="E21">
            <v>169026.28</v>
          </cell>
          <cell r="F21">
            <v>0</v>
          </cell>
        </row>
        <row r="22">
          <cell r="A22" t="str">
            <v>ejon</v>
          </cell>
          <cell r="B22" t="str">
            <v>*     Rejon 1 Od. Zach.</v>
          </cell>
          <cell r="C22">
            <v>-1297387.3700000001</v>
          </cell>
          <cell r="D22">
            <v>0</v>
          </cell>
          <cell r="E22">
            <v>-1297387.3700000001</v>
          </cell>
          <cell r="F22">
            <v>0</v>
          </cell>
        </row>
        <row r="23">
          <cell r="A23" t="str">
            <v>2W1M</v>
          </cell>
          <cell r="B23" t="str">
            <v xml:space="preserve">      C2W1M  Eliminacja obrotów wewnętrznych 2P1M</v>
          </cell>
          <cell r="C23">
            <v>207427.12</v>
          </cell>
          <cell r="D23">
            <v>0</v>
          </cell>
          <cell r="E23">
            <v>207427.12</v>
          </cell>
          <cell r="F23">
            <v>0</v>
          </cell>
        </row>
        <row r="24">
          <cell r="A24" t="str">
            <v>2W11</v>
          </cell>
          <cell r="B24" t="str">
            <v xml:space="preserve">      C2W11  Elim. obr. Jel.G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2P92</v>
          </cell>
          <cell r="B25" t="str">
            <v xml:space="preserve">      C2P92  Centrum handlowe POLIMENI w Gnieźnie</v>
          </cell>
          <cell r="C25">
            <v>-2640332.3199999998</v>
          </cell>
          <cell r="D25">
            <v>0</v>
          </cell>
          <cell r="E25">
            <v>-2640332.3199999998</v>
          </cell>
          <cell r="F25">
            <v>0</v>
          </cell>
        </row>
        <row r="26">
          <cell r="A26" t="str">
            <v>2P1M</v>
          </cell>
          <cell r="B26" t="str">
            <v xml:space="preserve">      C2P1M  ZUW Jel Góra KON</v>
          </cell>
          <cell r="C26">
            <v>-414854.25</v>
          </cell>
          <cell r="D26">
            <v>0</v>
          </cell>
          <cell r="E26">
            <v>-414854.25</v>
          </cell>
          <cell r="F26">
            <v>0</v>
          </cell>
        </row>
        <row r="27">
          <cell r="A27" t="str">
            <v>2L08</v>
          </cell>
          <cell r="B27" t="str">
            <v xml:space="preserve">      C2L08  Sanitacja miasta i gminy Pieńsk</v>
          </cell>
          <cell r="C27">
            <v>-1252213.25</v>
          </cell>
          <cell r="D27">
            <v>0</v>
          </cell>
          <cell r="E27">
            <v>-1252213.25</v>
          </cell>
          <cell r="F27">
            <v>0</v>
          </cell>
        </row>
        <row r="28">
          <cell r="A28" t="str">
            <v>ejon</v>
          </cell>
          <cell r="B28" t="str">
            <v>*     Rejon 2 Od. Zach.</v>
          </cell>
          <cell r="C28">
            <v>-4099972.7</v>
          </cell>
          <cell r="D28">
            <v>0</v>
          </cell>
          <cell r="E28">
            <v>-4099972.7</v>
          </cell>
          <cell r="F28">
            <v>0</v>
          </cell>
        </row>
        <row r="29">
          <cell r="A29" t="str">
            <v>2P1L</v>
          </cell>
          <cell r="B29" t="str">
            <v xml:space="preserve">      C2P1L  Sieć kanalizacyjna Szczecin Partia 1</v>
          </cell>
          <cell r="C29">
            <v>-1514284.64</v>
          </cell>
          <cell r="D29">
            <v>0</v>
          </cell>
          <cell r="E29">
            <v>-1514284.64</v>
          </cell>
          <cell r="F29">
            <v>0</v>
          </cell>
        </row>
        <row r="30">
          <cell r="A30" t="str">
            <v>2P61</v>
          </cell>
          <cell r="B30" t="str">
            <v xml:space="preserve">      C2P61  Oczyszcz Gryfino</v>
          </cell>
          <cell r="C30">
            <v>-539747</v>
          </cell>
          <cell r="D30">
            <v>0</v>
          </cell>
          <cell r="E30">
            <v>-539747</v>
          </cell>
          <cell r="F30">
            <v>0</v>
          </cell>
        </row>
        <row r="31">
          <cell r="A31" t="str">
            <v>ejon</v>
          </cell>
          <cell r="B31" t="str">
            <v>*     Rejon 3 Od. Zach.</v>
          </cell>
          <cell r="C31">
            <v>-2054031.64</v>
          </cell>
          <cell r="D31">
            <v>0</v>
          </cell>
          <cell r="E31">
            <v>-2054031.64</v>
          </cell>
          <cell r="F31">
            <v>0</v>
          </cell>
        </row>
        <row r="32">
          <cell r="A32" t="str">
            <v>2D40</v>
          </cell>
          <cell r="B32" t="str">
            <v xml:space="preserve">      C2D40  Modernizacja ulicy Struga - Szczecin</v>
          </cell>
          <cell r="C32">
            <v>-365891.23</v>
          </cell>
          <cell r="D32">
            <v>0</v>
          </cell>
          <cell r="E32">
            <v>-365891.23</v>
          </cell>
          <cell r="F32">
            <v>0</v>
          </cell>
        </row>
        <row r="33">
          <cell r="A33" t="str">
            <v>2P1G</v>
          </cell>
          <cell r="B33" t="str">
            <v xml:space="preserve">      C2P1G  MŚP - KOSZALIN</v>
          </cell>
          <cell r="C33">
            <v>-356039.67999999999</v>
          </cell>
          <cell r="D33">
            <v>0</v>
          </cell>
          <cell r="E33">
            <v>-356039.67999999999</v>
          </cell>
          <cell r="F33">
            <v>0</v>
          </cell>
        </row>
        <row r="34">
          <cell r="A34" t="str">
            <v>2P74</v>
          </cell>
          <cell r="B34" t="str">
            <v xml:space="preserve">      C2P74  Rozwój MŚP w powiecie gorzowskim</v>
          </cell>
          <cell r="C34">
            <v>-244931.17</v>
          </cell>
          <cell r="D34">
            <v>0</v>
          </cell>
          <cell r="E34">
            <v>-244931.17</v>
          </cell>
          <cell r="F34">
            <v>0</v>
          </cell>
        </row>
        <row r="35">
          <cell r="A35" t="str">
            <v>ejon</v>
          </cell>
          <cell r="B35" t="str">
            <v>*     Rejon 4 Infrastruktury Komunikacyjnej</v>
          </cell>
          <cell r="C35">
            <v>-966862.08</v>
          </cell>
          <cell r="D35">
            <v>0</v>
          </cell>
          <cell r="E35">
            <v>-966862.08</v>
          </cell>
          <cell r="F35">
            <v>0</v>
          </cell>
        </row>
        <row r="36">
          <cell r="A36" t="str">
            <v>ddzi</v>
          </cell>
          <cell r="B36" t="str">
            <v>**    Oddział Zachodni</v>
          </cell>
          <cell r="C36">
            <v>-8418253.7899999991</v>
          </cell>
          <cell r="D36">
            <v>0</v>
          </cell>
          <cell r="E36">
            <v>-8418253.7899999991</v>
          </cell>
          <cell r="F36">
            <v>0</v>
          </cell>
        </row>
        <row r="37">
          <cell r="A37" t="str">
            <v>2K44</v>
          </cell>
          <cell r="B37" t="str">
            <v xml:space="preserve">      C2K44  Barycz</v>
          </cell>
          <cell r="C37">
            <v>-668157.18999999994</v>
          </cell>
          <cell r="D37">
            <v>0</v>
          </cell>
          <cell r="E37">
            <v>-668157.18999999994</v>
          </cell>
          <cell r="F37">
            <v>0</v>
          </cell>
        </row>
        <row r="38">
          <cell r="A38" t="str">
            <v>2K69</v>
          </cell>
          <cell r="B38" t="str">
            <v xml:space="preserve">      C2K69  Sortown. Prażuchy</v>
          </cell>
          <cell r="C38">
            <v>-171275</v>
          </cell>
          <cell r="D38">
            <v>0</v>
          </cell>
          <cell r="E38">
            <v>-171275</v>
          </cell>
          <cell r="F38">
            <v>0</v>
          </cell>
        </row>
        <row r="39">
          <cell r="A39" t="str">
            <v>ejon</v>
          </cell>
          <cell r="B39" t="str">
            <v>*     Rejon 1 Od. Poł.</v>
          </cell>
          <cell r="C39">
            <v>-839432.19</v>
          </cell>
          <cell r="D39">
            <v>0</v>
          </cell>
          <cell r="E39">
            <v>-839432.19</v>
          </cell>
          <cell r="F39">
            <v>0</v>
          </cell>
        </row>
        <row r="40">
          <cell r="A40" t="str">
            <v>2K50</v>
          </cell>
          <cell r="B40" t="str">
            <v xml:space="preserve">      C2K50  Sortownia odpadów Łódź - Lublinek</v>
          </cell>
          <cell r="C40">
            <v>-1480425.01</v>
          </cell>
          <cell r="D40">
            <v>0</v>
          </cell>
          <cell r="E40">
            <v>-1480425.01</v>
          </cell>
          <cell r="F40">
            <v>0</v>
          </cell>
        </row>
        <row r="41">
          <cell r="A41" t="str">
            <v>2K55</v>
          </cell>
          <cell r="B41" t="str">
            <v xml:space="preserve">      C2K55  Budowa obiektu wielofunkcyjnego Tychy</v>
          </cell>
          <cell r="C41">
            <v>-404322.92</v>
          </cell>
          <cell r="D41">
            <v>0</v>
          </cell>
          <cell r="E41">
            <v>-404322.92</v>
          </cell>
          <cell r="F41">
            <v>0</v>
          </cell>
        </row>
        <row r="42">
          <cell r="A42" t="str">
            <v>ejon</v>
          </cell>
          <cell r="B42" t="str">
            <v>*     Rejon 2 Od. Poł.</v>
          </cell>
          <cell r="C42">
            <v>-1884747.93</v>
          </cell>
          <cell r="D42">
            <v>0</v>
          </cell>
          <cell r="E42">
            <v>-1884747.93</v>
          </cell>
          <cell r="F42">
            <v>0</v>
          </cell>
        </row>
        <row r="43">
          <cell r="A43" t="str">
            <v>ddzi</v>
          </cell>
          <cell r="B43" t="str">
            <v>**    Oddział Południowy</v>
          </cell>
          <cell r="C43">
            <v>-2724180.12</v>
          </cell>
          <cell r="D43">
            <v>0</v>
          </cell>
          <cell r="E43">
            <v>-2724180.12</v>
          </cell>
          <cell r="F43">
            <v>0</v>
          </cell>
        </row>
        <row r="44">
          <cell r="A44" t="str">
            <v>2D54</v>
          </cell>
          <cell r="B44" t="str">
            <v xml:space="preserve">      C2D54  A-2 Dąbie-Wartkow</v>
          </cell>
          <cell r="C44">
            <v>-14792137.58</v>
          </cell>
          <cell r="D44">
            <v>0</v>
          </cell>
          <cell r="E44">
            <v>-14792137.58</v>
          </cell>
          <cell r="F44">
            <v>0</v>
          </cell>
        </row>
        <row r="45">
          <cell r="A45" t="str">
            <v>2D55</v>
          </cell>
          <cell r="B45" t="str">
            <v xml:space="preserve">      C2D55  A-2 Wartkowice-Em</v>
          </cell>
          <cell r="C45">
            <v>-18815067.949999999</v>
          </cell>
          <cell r="D45">
            <v>0</v>
          </cell>
          <cell r="E45">
            <v>-18815067.949999999</v>
          </cell>
          <cell r="F45">
            <v>0</v>
          </cell>
        </row>
        <row r="46">
          <cell r="A46" t="str">
            <v>ejon</v>
          </cell>
          <cell r="B46" t="str">
            <v>*     Rejon 1 Oddział Północny IK</v>
          </cell>
          <cell r="C46">
            <v>-33607205.530000001</v>
          </cell>
          <cell r="D46">
            <v>0</v>
          </cell>
          <cell r="E46">
            <v>-33607205.530000001</v>
          </cell>
          <cell r="F46">
            <v>0</v>
          </cell>
        </row>
        <row r="47">
          <cell r="A47" t="str">
            <v>2D47</v>
          </cell>
          <cell r="B47" t="str">
            <v xml:space="preserve">      C2D47  Grabowo-Szczuczyn</v>
          </cell>
          <cell r="C47">
            <v>-1004638.2</v>
          </cell>
          <cell r="D47">
            <v>0</v>
          </cell>
          <cell r="E47">
            <v>-1004638.2</v>
          </cell>
          <cell r="F47">
            <v>0</v>
          </cell>
        </row>
        <row r="48">
          <cell r="A48" t="str">
            <v>ejon</v>
          </cell>
          <cell r="B48" t="str">
            <v>*     Rejon 3 Oddział Północny IK</v>
          </cell>
          <cell r="C48">
            <v>-1004638.2</v>
          </cell>
          <cell r="D48">
            <v>0</v>
          </cell>
          <cell r="E48">
            <v>-1004638.2</v>
          </cell>
          <cell r="F48">
            <v>0</v>
          </cell>
        </row>
        <row r="49">
          <cell r="A49" t="str">
            <v>2D09</v>
          </cell>
          <cell r="B49" t="str">
            <v xml:space="preserve">      C2D09  Sochaczew - Mszczonów</v>
          </cell>
          <cell r="C49">
            <v>-561614.12</v>
          </cell>
          <cell r="D49">
            <v>0</v>
          </cell>
          <cell r="E49">
            <v>-561614.12</v>
          </cell>
          <cell r="F49">
            <v>0</v>
          </cell>
        </row>
        <row r="50">
          <cell r="A50" t="str">
            <v>ejon</v>
          </cell>
          <cell r="B50" t="str">
            <v>*     Rejon 4 Oddział Północny IK</v>
          </cell>
          <cell r="C50">
            <v>-561614.12</v>
          </cell>
          <cell r="D50">
            <v>0</v>
          </cell>
          <cell r="E50">
            <v>-561614.12</v>
          </cell>
          <cell r="F50">
            <v>0</v>
          </cell>
        </row>
        <row r="51">
          <cell r="A51" t="str">
            <v>ddzi</v>
          </cell>
          <cell r="B51" t="str">
            <v>**    Oddział Płn. Infrastruktury Komunik.</v>
          </cell>
          <cell r="C51">
            <v>-35173457.850000001</v>
          </cell>
          <cell r="D51">
            <v>0</v>
          </cell>
          <cell r="E51">
            <v>-35173457.850000001</v>
          </cell>
          <cell r="F51">
            <v>0</v>
          </cell>
        </row>
        <row r="52">
          <cell r="A52" t="str">
            <v>2W23</v>
          </cell>
          <cell r="B52" t="str">
            <v xml:space="preserve">      C2W23  Elim. obr. Skocz</v>
          </cell>
          <cell r="C52">
            <v>1812292.02</v>
          </cell>
          <cell r="D52">
            <v>0</v>
          </cell>
          <cell r="E52">
            <v>1812292.02</v>
          </cell>
          <cell r="F52">
            <v>0</v>
          </cell>
        </row>
        <row r="53">
          <cell r="A53" t="str">
            <v>2S03</v>
          </cell>
          <cell r="B53" t="str">
            <v xml:space="preserve">      C2S03  Centrum Komunikacyjne w Krakowie</v>
          </cell>
          <cell r="C53">
            <v>-1197540.3799999999</v>
          </cell>
          <cell r="D53">
            <v>0</v>
          </cell>
          <cell r="E53">
            <v>-1197540.3799999999</v>
          </cell>
          <cell r="F53">
            <v>0</v>
          </cell>
        </row>
        <row r="54">
          <cell r="A54" t="str">
            <v>2K62</v>
          </cell>
          <cell r="B54" t="str">
            <v xml:space="preserve">      C2K62  Modernizacja drogi Jeleśnia-Granica</v>
          </cell>
          <cell r="C54">
            <v>-342237.77</v>
          </cell>
          <cell r="D54">
            <v>0</v>
          </cell>
          <cell r="E54">
            <v>-342237.77</v>
          </cell>
          <cell r="F54">
            <v>0</v>
          </cell>
        </row>
        <row r="55">
          <cell r="A55" t="str">
            <v>2D25</v>
          </cell>
          <cell r="B55" t="str">
            <v xml:space="preserve">      C2D25  Droga do lotniska w Katowicach</v>
          </cell>
          <cell r="C55">
            <v>-346637.83</v>
          </cell>
          <cell r="D55">
            <v>0</v>
          </cell>
          <cell r="E55">
            <v>-346637.83</v>
          </cell>
          <cell r="F55">
            <v>0</v>
          </cell>
        </row>
        <row r="56">
          <cell r="A56" t="str">
            <v>2D22</v>
          </cell>
          <cell r="B56" t="str">
            <v xml:space="preserve">      C2D22  Skoczów-Ciesz Kon</v>
          </cell>
          <cell r="C56">
            <v>-3624584.05</v>
          </cell>
          <cell r="D56">
            <v>0</v>
          </cell>
          <cell r="E56">
            <v>-3624584.05</v>
          </cell>
          <cell r="F56">
            <v>0</v>
          </cell>
        </row>
        <row r="57">
          <cell r="A57" t="str">
            <v>ejon</v>
          </cell>
          <cell r="B57" t="str">
            <v>*     Rejon 1 OPdIK</v>
          </cell>
          <cell r="C57">
            <v>-3698708.01</v>
          </cell>
          <cell r="D57">
            <v>0</v>
          </cell>
          <cell r="E57">
            <v>-3698708.01</v>
          </cell>
          <cell r="F57">
            <v>0</v>
          </cell>
        </row>
        <row r="58">
          <cell r="A58" t="str">
            <v>ddzi</v>
          </cell>
          <cell r="B58" t="str">
            <v>**    Oddział Płd. Infrastruktury Komunik.</v>
          </cell>
          <cell r="C58">
            <v>-3698708.01</v>
          </cell>
          <cell r="D58">
            <v>0</v>
          </cell>
          <cell r="E58">
            <v>-3698708.01</v>
          </cell>
          <cell r="F58">
            <v>0</v>
          </cell>
        </row>
        <row r="59">
          <cell r="A59" t="str">
            <v>2L09</v>
          </cell>
          <cell r="B59" t="str">
            <v xml:space="preserve">      C2L09  Oczyszcz. Łódź</v>
          </cell>
          <cell r="C59">
            <v>-6527.52</v>
          </cell>
          <cell r="D59">
            <v>0</v>
          </cell>
          <cell r="E59">
            <v>-6527.52</v>
          </cell>
          <cell r="F59">
            <v>0</v>
          </cell>
        </row>
        <row r="60">
          <cell r="A60" t="str">
            <v>2L11</v>
          </cell>
          <cell r="B60" t="str">
            <v xml:space="preserve">      C2L11  Modernizacja oczyszczalni Dębogórze</v>
          </cell>
          <cell r="C60">
            <v>-612567.67000000004</v>
          </cell>
          <cell r="D60">
            <v>0</v>
          </cell>
          <cell r="E60">
            <v>-612567.67000000004</v>
          </cell>
          <cell r="F60">
            <v>0</v>
          </cell>
        </row>
        <row r="61">
          <cell r="A61" t="str">
            <v>ejon</v>
          </cell>
          <cell r="B61" t="str">
            <v>*     Rejon 1 Automatyki i Technologii</v>
          </cell>
          <cell r="C61">
            <v>-619095.18999999994</v>
          </cell>
          <cell r="D61">
            <v>0</v>
          </cell>
          <cell r="E61">
            <v>-619095.18999999994</v>
          </cell>
          <cell r="F61">
            <v>0</v>
          </cell>
        </row>
        <row r="62">
          <cell r="A62" t="str">
            <v>ddzi</v>
          </cell>
          <cell r="B62" t="str">
            <v>**    Oddział Budownictwa Ekologicznego</v>
          </cell>
          <cell r="C62">
            <v>-619095.18999999994</v>
          </cell>
          <cell r="D62">
            <v>0</v>
          </cell>
          <cell r="E62">
            <v>-619095.18999999994</v>
          </cell>
          <cell r="F62">
            <v>0</v>
          </cell>
        </row>
        <row r="63">
          <cell r="A63" t="str">
            <v>YNEK</v>
          </cell>
          <cell r="B63" t="str">
            <v>***   RYNEK KRAJOWY</v>
          </cell>
          <cell r="C63">
            <v>-67805982.920000002</v>
          </cell>
          <cell r="D63">
            <v>0</v>
          </cell>
          <cell r="E63">
            <v>-67805982.920000002</v>
          </cell>
          <cell r="F63">
            <v>0</v>
          </cell>
        </row>
        <row r="64">
          <cell r="A64" t="str">
            <v>ZIAŁ</v>
          </cell>
          <cell r="B64" t="str">
            <v>****  DZIAŁALNOŚĆ PODSTAWOWA (bez Niemiec)</v>
          </cell>
          <cell r="C64">
            <v>-67805982.920000002</v>
          </cell>
          <cell r="D64">
            <v>0</v>
          </cell>
          <cell r="E64">
            <v>-67805982.920000002</v>
          </cell>
          <cell r="F64">
            <v>0</v>
          </cell>
        </row>
        <row r="65">
          <cell r="A65" t="str">
            <v>2500</v>
          </cell>
          <cell r="B65" t="str">
            <v xml:space="preserve">      C2500  CENTRALA (HQ)'</v>
          </cell>
          <cell r="C65">
            <v>214454.16</v>
          </cell>
          <cell r="D65">
            <v>0</v>
          </cell>
          <cell r="E65">
            <v>214454.16</v>
          </cell>
          <cell r="F65">
            <v>0</v>
          </cell>
        </row>
        <row r="66">
          <cell r="A66" t="str">
            <v>ENTR</v>
          </cell>
          <cell r="B66" t="str">
            <v>****  CENTRALA (HQ) + inne '</v>
          </cell>
          <cell r="C66">
            <v>214454.16</v>
          </cell>
          <cell r="D66">
            <v>0</v>
          </cell>
          <cell r="E66">
            <v>214454.16</v>
          </cell>
          <cell r="F66">
            <v>0</v>
          </cell>
        </row>
        <row r="67">
          <cell r="A67" t="str">
            <v>AZEM</v>
          </cell>
          <cell r="B67" t="str">
            <v>***** RAZEM</v>
          </cell>
          <cell r="C67">
            <v>-67591528.760000005</v>
          </cell>
          <cell r="D67">
            <v>0</v>
          </cell>
          <cell r="E67">
            <v>-67591528.760000005</v>
          </cell>
          <cell r="F67">
            <v>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on"/>
      <sheetName val="Suma_A1"/>
      <sheetName val="A1_odc1"/>
      <sheetName val="A1_odc2"/>
      <sheetName val="A1_odc3_e1"/>
      <sheetName val="A1_odc3_e2"/>
      <sheetName val="A1_odc3_e3"/>
      <sheetName val="A1_odc4"/>
      <sheetName val="A1_odc5"/>
      <sheetName val="A1_odc6"/>
      <sheetName val="TOTAL_D_M"/>
      <sheetName val="Raport"/>
      <sheetName val="KO_odc1"/>
      <sheetName val="KO_odc2"/>
      <sheetName val="KO_odc3"/>
      <sheetName val="KO_odc4"/>
      <sheetName val="KO_odc5"/>
      <sheetName val="KO_odc6"/>
      <sheetName val="NSGO"/>
      <sheetName val="Uwagi"/>
      <sheetName val="Wykop"/>
      <sheetName val="Koryto"/>
      <sheetName val="Profil"/>
      <sheetName val="Nasyp"/>
      <sheetName val="Stabilizacja"/>
      <sheetName val="Stabilizacja_Recepta"/>
      <sheetName val="Lamane"/>
      <sheetName val="Nawierzchnia"/>
      <sheetName val="Ukladanie_Masa"/>
      <sheetName val="Recepty"/>
      <sheetName val="Sprzet_07_2006"/>
      <sheetName val="zuzycie paliwa"/>
      <sheetName val="Place"/>
      <sheetName val="izolacja"/>
      <sheetName val="izolacja bez wpustow"/>
      <sheetName val="wpusty z kol"/>
      <sheetName val="KO_odc3_e1_T"/>
      <sheetName val="KO_odc3_e2_T"/>
      <sheetName val="KO_odc3_e3_T"/>
      <sheetName val="Koszty_ogolne_T"/>
    </sheetNames>
    <sheetDataSet>
      <sheetData sheetId="0" refreshError="1">
        <row r="40">
          <cell r="J40">
            <v>3753.8624999999997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czy"/>
      <sheetName val="drog.et.I"/>
      <sheetName val="drog.et.II"/>
      <sheetName val="most"/>
      <sheetName val="wodociąg"/>
      <sheetName val="gaz"/>
      <sheetName val="kanalizacja deszczowa"/>
      <sheetName val="tele."/>
      <sheetName val="elektr."/>
      <sheetName val="Hotmix"/>
      <sheetName val="kostki i podbudowy"/>
      <sheetName val="zjazdy"/>
      <sheetName val="frezowanie"/>
      <sheetName val="wy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tabelle"/>
      <sheetName val="Deckblatt"/>
      <sheetName val="NÖ Nord"/>
      <sheetName val="Hausleiten"/>
      <sheetName val="Laa Thaya"/>
      <sheetName val="Zwettl"/>
      <sheetName val="Hollabrunn"/>
      <sheetName val="Ber.Regie NÖ Nord"/>
      <sheetName val="Mostviertel"/>
      <sheetName val="Loosdorf"/>
      <sheetName val="St.Pölten I"/>
      <sheetName val="St.Pölten II"/>
      <sheetName val="Ber.Regie Mostviertel"/>
      <sheetName val="Wien NÖ Ost"/>
      <sheetName val="Wien III"/>
      <sheetName val="Bruck Leitha"/>
      <sheetName val="Wien I"/>
      <sheetName val="Gerasdorf"/>
      <sheetName val="Wien II"/>
      <sheetName val="Pflasterung"/>
      <sheetName val="Projekte"/>
      <sheetName val="Ber.Regie Wien-NÖ-Ost"/>
      <sheetName val="Industrieviertel"/>
      <sheetName val="L&amp;M 12"/>
      <sheetName val="L&amp;M 13"/>
      <sheetName val="Ebreichsdorf"/>
      <sheetName val="St.Martin"/>
      <sheetName val="Ber.Regie Industrieviertel"/>
      <sheetName val="Sonderbau"/>
      <sheetName val="Sportstätten"/>
      <sheetName val="Sportservice"/>
      <sheetName val="Kanaltechnik"/>
      <sheetName val="Kate München"/>
      <sheetName val="Verteiler"/>
      <sheetName val="Gruppenblatt leer"/>
    </sheetNames>
    <sheetDataSet>
      <sheetData sheetId="0">
        <row r="12">
          <cell r="A12" t="str">
            <v>NÖ NORD - BILLMAIER / PFALZ</v>
          </cell>
        </row>
        <row r="25">
          <cell r="A25" t="str">
            <v>MOSTVIERTEL - ZSIFKOVITS</v>
          </cell>
        </row>
        <row r="36">
          <cell r="A36" t="str">
            <v>INDUSTRIEVIERTEL - WESZELITS / PRATSCHER</v>
          </cell>
        </row>
        <row r="49">
          <cell r="A49" t="str">
            <v>WIEN / NÖ OST - RIEBEL</v>
          </cell>
        </row>
        <row r="68">
          <cell r="A68" t="str">
            <v>SONDERBAU - POYSDORFER</v>
          </cell>
        </row>
        <row r="79">
          <cell r="A79" t="str">
            <v>DIREKTIONSBEREICH ALLGEMEIN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O (2)"/>
      <sheetName val="Koszty_ogolne (2)"/>
      <sheetName val="koszty bezpośrednie"/>
      <sheetName val="Instalacje"/>
      <sheetName val="Prefabrykaty"/>
      <sheetName val="BILL"/>
      <sheetName val="TES"/>
      <sheetName val="RZO"/>
      <sheetName val="RZO kons"/>
      <sheetName val="DANE OGÓLNE OBIEKTU"/>
      <sheetName val="Koszty_ogolne"/>
      <sheetName val="Tabela VE 1"/>
      <sheetName val="Tabela VE"/>
      <sheetName val="ryzyko"/>
      <sheetName val="Cj"/>
      <sheetName val="ziemne bilans"/>
      <sheetName val="żelbet"/>
      <sheetName val="mury"/>
      <sheetName val="g-k"/>
      <sheetName val="Płytki gresowe i ceramiczne"/>
      <sheetName val="wykladziny"/>
      <sheetName val="palowanie"/>
      <sheetName val="APO"/>
      <sheetName val="KLINKIER"/>
      <sheetName val="Tab infl"/>
      <sheetName val="NSGO"/>
      <sheetName val="Segmenty Rynku "/>
      <sheetName val="lista wykonawców"/>
    </sheetNames>
    <sheetDataSet>
      <sheetData sheetId="0"/>
      <sheetData sheetId="1"/>
      <sheetData sheetId="2"/>
      <sheetData sheetId="3" refreshError="1"/>
      <sheetData sheetId="4" refreshError="1"/>
      <sheetData sheetId="5">
        <row r="7">
          <cell r="R7">
            <v>1</v>
          </cell>
          <cell r="Z7">
            <v>4.3499999999999996</v>
          </cell>
        </row>
      </sheetData>
      <sheetData sheetId="6" refreshError="1"/>
      <sheetData sheetId="7">
        <row r="89">
          <cell r="F89">
            <v>1.12399</v>
          </cell>
        </row>
      </sheetData>
      <sheetData sheetId="8" refreshError="1"/>
      <sheetData sheetId="9">
        <row r="21">
          <cell r="C21">
            <v>24866.91</v>
          </cell>
        </row>
        <row r="22">
          <cell r="C22">
            <v>24142.63</v>
          </cell>
        </row>
        <row r="23">
          <cell r="C23">
            <v>25278.29</v>
          </cell>
        </row>
        <row r="24">
          <cell r="C24">
            <v>25914.21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4">
          <cell r="E4">
            <v>130</v>
          </cell>
        </row>
        <row r="5">
          <cell r="E5">
            <v>35</v>
          </cell>
        </row>
        <row r="7">
          <cell r="E7">
            <v>127.2</v>
          </cell>
        </row>
        <row r="9">
          <cell r="E9">
            <v>21</v>
          </cell>
        </row>
        <row r="10">
          <cell r="E10">
            <v>21</v>
          </cell>
        </row>
        <row r="11">
          <cell r="E11">
            <v>9.5</v>
          </cell>
        </row>
        <row r="12">
          <cell r="E12">
            <v>11</v>
          </cell>
        </row>
        <row r="14">
          <cell r="E14">
            <v>20.5</v>
          </cell>
        </row>
        <row r="15">
          <cell r="E15">
            <v>21</v>
          </cell>
        </row>
        <row r="16">
          <cell r="E16">
            <v>1.5</v>
          </cell>
        </row>
        <row r="17">
          <cell r="E17">
            <v>20.25</v>
          </cell>
        </row>
        <row r="18">
          <cell r="E18">
            <v>19.5</v>
          </cell>
        </row>
        <row r="19">
          <cell r="E19">
            <v>18.75</v>
          </cell>
        </row>
        <row r="20">
          <cell r="E20">
            <v>18</v>
          </cell>
        </row>
        <row r="21">
          <cell r="E21">
            <v>1.45</v>
          </cell>
        </row>
        <row r="26">
          <cell r="E26">
            <v>21.75</v>
          </cell>
        </row>
        <row r="27">
          <cell r="E27">
            <v>26</v>
          </cell>
        </row>
        <row r="28">
          <cell r="E28">
            <v>23.25</v>
          </cell>
        </row>
        <row r="29">
          <cell r="E29">
            <v>24</v>
          </cell>
        </row>
        <row r="30">
          <cell r="E30">
            <v>32</v>
          </cell>
        </row>
        <row r="31">
          <cell r="E31">
            <v>36</v>
          </cell>
        </row>
        <row r="32">
          <cell r="E32">
            <v>26.25</v>
          </cell>
        </row>
        <row r="33">
          <cell r="E33">
            <v>27</v>
          </cell>
        </row>
        <row r="34">
          <cell r="E34">
            <v>66</v>
          </cell>
        </row>
        <row r="35">
          <cell r="E35">
            <v>15</v>
          </cell>
        </row>
        <row r="36">
          <cell r="E36">
            <v>15</v>
          </cell>
        </row>
        <row r="38">
          <cell r="E38">
            <v>120</v>
          </cell>
        </row>
        <row r="39">
          <cell r="E39">
            <v>113.4</v>
          </cell>
        </row>
        <row r="40">
          <cell r="E40">
            <v>109</v>
          </cell>
        </row>
        <row r="41">
          <cell r="E41">
            <v>98</v>
          </cell>
        </row>
        <row r="42">
          <cell r="E42">
            <v>93.6</v>
          </cell>
        </row>
        <row r="43">
          <cell r="E43">
            <v>100.75</v>
          </cell>
        </row>
        <row r="44">
          <cell r="E44">
            <v>94.6</v>
          </cell>
        </row>
        <row r="45">
          <cell r="E45">
            <v>92.8</v>
          </cell>
        </row>
        <row r="46">
          <cell r="E46">
            <v>91</v>
          </cell>
        </row>
        <row r="47">
          <cell r="E47">
            <v>89.2</v>
          </cell>
        </row>
        <row r="48">
          <cell r="E48">
            <v>86.5</v>
          </cell>
        </row>
        <row r="49">
          <cell r="E49">
            <v>84.7</v>
          </cell>
        </row>
        <row r="51">
          <cell r="E51">
            <v>9.31</v>
          </cell>
        </row>
        <row r="52">
          <cell r="E52">
            <v>8.8000000000000007</v>
          </cell>
        </row>
        <row r="53">
          <cell r="E53">
            <v>6</v>
          </cell>
        </row>
        <row r="54">
          <cell r="E54">
            <v>15.43</v>
          </cell>
        </row>
        <row r="55">
          <cell r="E55">
            <v>1.67</v>
          </cell>
        </row>
        <row r="56">
          <cell r="E56">
            <v>3</v>
          </cell>
        </row>
        <row r="57">
          <cell r="E57">
            <v>3.12</v>
          </cell>
        </row>
        <row r="58">
          <cell r="E58">
            <v>56</v>
          </cell>
        </row>
        <row r="59">
          <cell r="E59">
            <v>180</v>
          </cell>
        </row>
        <row r="60">
          <cell r="E60">
            <v>56.57</v>
          </cell>
        </row>
        <row r="61">
          <cell r="E61">
            <v>62.1</v>
          </cell>
        </row>
        <row r="62">
          <cell r="E62">
            <v>31.67</v>
          </cell>
        </row>
        <row r="63">
          <cell r="E63">
            <v>50.9</v>
          </cell>
        </row>
        <row r="64">
          <cell r="E64">
            <v>56.75</v>
          </cell>
        </row>
        <row r="65">
          <cell r="E65">
            <v>5.69</v>
          </cell>
        </row>
        <row r="66">
          <cell r="E66">
            <v>5</v>
          </cell>
        </row>
        <row r="67">
          <cell r="E67">
            <v>44.8</v>
          </cell>
        </row>
        <row r="68">
          <cell r="E68">
            <v>13</v>
          </cell>
        </row>
        <row r="69">
          <cell r="E69">
            <v>7</v>
          </cell>
        </row>
        <row r="70">
          <cell r="E70">
            <v>10.9</v>
          </cell>
        </row>
        <row r="71">
          <cell r="E71">
            <v>33</v>
          </cell>
        </row>
        <row r="73">
          <cell r="E73">
            <v>40</v>
          </cell>
        </row>
        <row r="74">
          <cell r="E74">
            <v>40</v>
          </cell>
        </row>
        <row r="75">
          <cell r="E75">
            <v>45</v>
          </cell>
        </row>
        <row r="76">
          <cell r="E76">
            <v>15</v>
          </cell>
        </row>
        <row r="77">
          <cell r="E77">
            <v>54.94</v>
          </cell>
        </row>
        <row r="78">
          <cell r="E78">
            <v>80.16</v>
          </cell>
        </row>
        <row r="79">
          <cell r="E79">
            <v>23</v>
          </cell>
        </row>
        <row r="81">
          <cell r="E81">
            <v>90</v>
          </cell>
        </row>
        <row r="82">
          <cell r="E82">
            <v>132</v>
          </cell>
        </row>
        <row r="83">
          <cell r="E83">
            <v>135</v>
          </cell>
        </row>
        <row r="84">
          <cell r="E84">
            <v>252.3</v>
          </cell>
        </row>
        <row r="85">
          <cell r="E85">
            <v>145</v>
          </cell>
        </row>
        <row r="86">
          <cell r="E86">
            <v>235</v>
          </cell>
        </row>
        <row r="87">
          <cell r="E87">
            <v>250</v>
          </cell>
        </row>
        <row r="88">
          <cell r="E88">
            <v>44.5</v>
          </cell>
        </row>
        <row r="89">
          <cell r="E89">
            <v>25.83</v>
          </cell>
        </row>
        <row r="90">
          <cell r="E90">
            <v>6.56</v>
          </cell>
        </row>
        <row r="91">
          <cell r="E91">
            <v>9.4700000000000006</v>
          </cell>
        </row>
        <row r="92">
          <cell r="E92">
            <v>21.52</v>
          </cell>
        </row>
        <row r="93">
          <cell r="E93">
            <v>5.64</v>
          </cell>
        </row>
        <row r="94">
          <cell r="E94">
            <v>10.95</v>
          </cell>
        </row>
        <row r="95">
          <cell r="E95">
            <v>23</v>
          </cell>
        </row>
        <row r="96">
          <cell r="E96">
            <v>34.5</v>
          </cell>
        </row>
        <row r="97">
          <cell r="E97">
            <v>46</v>
          </cell>
        </row>
        <row r="98">
          <cell r="E98">
            <v>69</v>
          </cell>
        </row>
        <row r="99">
          <cell r="E99">
            <v>11.75</v>
          </cell>
        </row>
        <row r="100">
          <cell r="E100">
            <v>27.97</v>
          </cell>
        </row>
        <row r="101">
          <cell r="E101">
            <v>30.15</v>
          </cell>
        </row>
        <row r="103">
          <cell r="E103">
            <v>48.5</v>
          </cell>
        </row>
        <row r="104">
          <cell r="E104">
            <v>50</v>
          </cell>
        </row>
        <row r="105">
          <cell r="E105">
            <v>5</v>
          </cell>
        </row>
        <row r="107">
          <cell r="E107">
            <v>90</v>
          </cell>
        </row>
        <row r="108">
          <cell r="E108">
            <v>60</v>
          </cell>
        </row>
        <row r="109">
          <cell r="E109">
            <v>285</v>
          </cell>
        </row>
        <row r="110">
          <cell r="E110">
            <v>120</v>
          </cell>
        </row>
        <row r="111">
          <cell r="E111">
            <v>120</v>
          </cell>
        </row>
        <row r="112">
          <cell r="E112">
            <v>45</v>
          </cell>
        </row>
        <row r="113">
          <cell r="E113">
            <v>60</v>
          </cell>
        </row>
        <row r="114">
          <cell r="E114">
            <v>60</v>
          </cell>
        </row>
        <row r="115">
          <cell r="E115">
            <v>262</v>
          </cell>
        </row>
        <row r="116">
          <cell r="E116">
            <v>265</v>
          </cell>
        </row>
        <row r="117">
          <cell r="E117">
            <v>450</v>
          </cell>
        </row>
        <row r="118">
          <cell r="E118">
            <v>550</v>
          </cell>
        </row>
        <row r="121">
          <cell r="E121">
            <v>13</v>
          </cell>
        </row>
        <row r="122">
          <cell r="E122">
            <v>15</v>
          </cell>
        </row>
        <row r="123">
          <cell r="E123">
            <v>12</v>
          </cell>
        </row>
        <row r="124">
          <cell r="E124">
            <v>15</v>
          </cell>
        </row>
        <row r="125">
          <cell r="E125">
            <v>12</v>
          </cell>
        </row>
        <row r="126">
          <cell r="E126">
            <v>37</v>
          </cell>
        </row>
        <row r="127">
          <cell r="E127">
            <v>10</v>
          </cell>
        </row>
        <row r="130">
          <cell r="E130">
            <v>13.5</v>
          </cell>
        </row>
        <row r="131">
          <cell r="E131">
            <v>46</v>
          </cell>
        </row>
        <row r="132">
          <cell r="E132">
            <v>6</v>
          </cell>
        </row>
        <row r="133">
          <cell r="E133">
            <v>3</v>
          </cell>
        </row>
        <row r="134">
          <cell r="E134">
            <v>27.75</v>
          </cell>
        </row>
        <row r="137">
          <cell r="E137">
            <v>6780</v>
          </cell>
        </row>
        <row r="138">
          <cell r="E138">
            <v>6780</v>
          </cell>
        </row>
        <row r="139">
          <cell r="E139">
            <v>600</v>
          </cell>
        </row>
        <row r="140">
          <cell r="E140">
            <v>22</v>
          </cell>
        </row>
        <row r="141">
          <cell r="E141">
            <v>400</v>
          </cell>
        </row>
        <row r="142">
          <cell r="E142">
            <v>500</v>
          </cell>
        </row>
        <row r="143">
          <cell r="E143">
            <v>29</v>
          </cell>
        </row>
        <row r="144">
          <cell r="E144">
            <v>20</v>
          </cell>
        </row>
        <row r="145">
          <cell r="E145">
            <v>196.64</v>
          </cell>
        </row>
        <row r="146">
          <cell r="E146">
            <v>3</v>
          </cell>
        </row>
        <row r="147">
          <cell r="E147">
            <v>71.400000000000006</v>
          </cell>
        </row>
      </sheetData>
      <sheetData sheetId="15" refreshError="1"/>
      <sheetData sheetId="16">
        <row r="3">
          <cell r="E3">
            <v>35</v>
          </cell>
        </row>
        <row r="30">
          <cell r="AM30">
            <v>586.03</v>
          </cell>
        </row>
        <row r="32">
          <cell r="AM32">
            <v>439.6</v>
          </cell>
        </row>
        <row r="33">
          <cell r="AM33">
            <v>639.65</v>
          </cell>
        </row>
        <row r="65">
          <cell r="AM65">
            <v>643.98</v>
          </cell>
        </row>
        <row r="67">
          <cell r="AM67">
            <v>655.01</v>
          </cell>
        </row>
        <row r="72">
          <cell r="AM72">
            <v>688.01</v>
          </cell>
        </row>
        <row r="73">
          <cell r="AM73">
            <v>668.01</v>
          </cell>
        </row>
        <row r="74">
          <cell r="AM74">
            <v>516.32000000000005</v>
          </cell>
        </row>
        <row r="75">
          <cell r="AM75">
            <v>610.12</v>
          </cell>
        </row>
        <row r="76">
          <cell r="AM76">
            <v>1097.3399999999999</v>
          </cell>
        </row>
        <row r="78">
          <cell r="AM78">
            <v>496.27</v>
          </cell>
        </row>
        <row r="80">
          <cell r="AM80">
            <v>493.99</v>
          </cell>
        </row>
        <row r="82">
          <cell r="AM82">
            <v>610.12</v>
          </cell>
        </row>
        <row r="91">
          <cell r="AM91">
            <v>1188.6600000000001</v>
          </cell>
        </row>
        <row r="96">
          <cell r="AM96">
            <v>870.88</v>
          </cell>
        </row>
        <row r="101">
          <cell r="AM101">
            <v>1123.8800000000001</v>
          </cell>
        </row>
        <row r="106">
          <cell r="AM106">
            <v>1102</v>
          </cell>
        </row>
        <row r="137">
          <cell r="AM137">
            <v>1141.5899999999999</v>
          </cell>
        </row>
        <row r="154">
          <cell r="AM154">
            <v>1014.71</v>
          </cell>
        </row>
        <row r="155">
          <cell r="AM155">
            <v>1250.68</v>
          </cell>
        </row>
        <row r="185">
          <cell r="AM185">
            <v>838.65</v>
          </cell>
        </row>
        <row r="187">
          <cell r="AM187">
            <v>1029.72</v>
          </cell>
        </row>
        <row r="235">
          <cell r="AM235">
            <v>863.68</v>
          </cell>
        </row>
        <row r="257">
          <cell r="AM257">
            <v>932.49</v>
          </cell>
        </row>
        <row r="334">
          <cell r="AM334">
            <v>1031.45</v>
          </cell>
        </row>
        <row r="336">
          <cell r="AM336">
            <v>1040.71</v>
          </cell>
        </row>
        <row r="348">
          <cell r="AM348">
            <v>1183.17</v>
          </cell>
        </row>
        <row r="349">
          <cell r="AM349">
            <v>1212.96</v>
          </cell>
        </row>
        <row r="361">
          <cell r="AM361">
            <v>1586.49</v>
          </cell>
        </row>
        <row r="366">
          <cell r="AM366">
            <v>1550.1</v>
          </cell>
        </row>
        <row r="401">
          <cell r="AM401">
            <v>274.60000000000002</v>
          </cell>
        </row>
        <row r="443">
          <cell r="AK443">
            <v>3.05</v>
          </cell>
        </row>
      </sheetData>
      <sheetData sheetId="17">
        <row r="7">
          <cell r="M7">
            <v>117.65</v>
          </cell>
        </row>
        <row r="10">
          <cell r="M10">
            <v>74.52</v>
          </cell>
        </row>
        <row r="13">
          <cell r="M13">
            <v>85.19</v>
          </cell>
        </row>
        <row r="16">
          <cell r="M16">
            <v>59.82</v>
          </cell>
        </row>
        <row r="19">
          <cell r="M19">
            <v>47.25</v>
          </cell>
        </row>
        <row r="22">
          <cell r="M22">
            <v>85.59</v>
          </cell>
        </row>
        <row r="25">
          <cell r="M25">
            <v>74.64</v>
          </cell>
        </row>
        <row r="28">
          <cell r="M28">
            <v>81.680000000000007</v>
          </cell>
        </row>
        <row r="31">
          <cell r="M31">
            <v>58.39</v>
          </cell>
        </row>
        <row r="34">
          <cell r="M34">
            <v>51.91</v>
          </cell>
        </row>
        <row r="46">
          <cell r="M46">
            <v>30.1</v>
          </cell>
        </row>
        <row r="49">
          <cell r="M49">
            <v>29.05</v>
          </cell>
        </row>
        <row r="52">
          <cell r="M52">
            <v>31.15</v>
          </cell>
        </row>
        <row r="55">
          <cell r="M55">
            <v>30.1</v>
          </cell>
        </row>
        <row r="58">
          <cell r="M58">
            <v>29.05</v>
          </cell>
        </row>
        <row r="61">
          <cell r="M61">
            <v>26.9</v>
          </cell>
        </row>
        <row r="64">
          <cell r="M64">
            <v>25.9</v>
          </cell>
        </row>
        <row r="67">
          <cell r="M67">
            <v>19.940000000000001</v>
          </cell>
        </row>
        <row r="70">
          <cell r="M70">
            <v>16.2</v>
          </cell>
        </row>
        <row r="73">
          <cell r="M73">
            <v>28</v>
          </cell>
        </row>
        <row r="76">
          <cell r="M76">
            <v>21.6</v>
          </cell>
        </row>
        <row r="79">
          <cell r="M79">
            <v>23.49</v>
          </cell>
        </row>
        <row r="82">
          <cell r="M82">
            <v>26.64</v>
          </cell>
        </row>
        <row r="85">
          <cell r="M85">
            <v>53.94</v>
          </cell>
        </row>
        <row r="88">
          <cell r="M88">
            <v>17.920000000000002</v>
          </cell>
        </row>
        <row r="91">
          <cell r="M91">
            <v>16.87</v>
          </cell>
        </row>
        <row r="94">
          <cell r="M94">
            <v>718.9</v>
          </cell>
        </row>
        <row r="107">
          <cell r="M107">
            <v>213.44</v>
          </cell>
        </row>
        <row r="110">
          <cell r="M110">
            <v>140.22999999999999</v>
          </cell>
        </row>
        <row r="113">
          <cell r="M113">
            <v>88.61</v>
          </cell>
        </row>
        <row r="116">
          <cell r="M116">
            <v>56.85</v>
          </cell>
        </row>
        <row r="119">
          <cell r="M119">
            <v>64.260000000000005</v>
          </cell>
        </row>
        <row r="122">
          <cell r="M122">
            <v>491.22</v>
          </cell>
        </row>
        <row r="125">
          <cell r="M125">
            <v>21.59</v>
          </cell>
        </row>
        <row r="144">
          <cell r="M144">
            <v>13.57</v>
          </cell>
        </row>
        <row r="147">
          <cell r="M147">
            <v>77.53</v>
          </cell>
        </row>
        <row r="150">
          <cell r="M150">
            <v>44.04</v>
          </cell>
        </row>
        <row r="153">
          <cell r="M153">
            <v>89.22</v>
          </cell>
        </row>
        <row r="156">
          <cell r="M156">
            <v>20.239999999999998</v>
          </cell>
        </row>
        <row r="159">
          <cell r="M159">
            <v>85.32</v>
          </cell>
        </row>
        <row r="162">
          <cell r="M162">
            <v>95.26</v>
          </cell>
        </row>
        <row r="165">
          <cell r="M165">
            <v>52.23</v>
          </cell>
        </row>
        <row r="168">
          <cell r="M168">
            <v>58.72</v>
          </cell>
        </row>
        <row r="171">
          <cell r="M171">
            <v>52.26</v>
          </cell>
        </row>
        <row r="174">
          <cell r="M174">
            <v>39.4</v>
          </cell>
        </row>
        <row r="177">
          <cell r="M177">
            <v>61.24</v>
          </cell>
        </row>
        <row r="180">
          <cell r="M180">
            <v>41.66</v>
          </cell>
        </row>
        <row r="183">
          <cell r="M183">
            <v>87.34</v>
          </cell>
        </row>
        <row r="186">
          <cell r="M186">
            <v>47.34</v>
          </cell>
        </row>
        <row r="189">
          <cell r="M189">
            <v>78.97</v>
          </cell>
        </row>
        <row r="192">
          <cell r="M192">
            <v>66.75</v>
          </cell>
        </row>
        <row r="202">
          <cell r="M202">
            <v>98.07</v>
          </cell>
        </row>
        <row r="205">
          <cell r="M205">
            <v>88.87</v>
          </cell>
        </row>
        <row r="208">
          <cell r="M208">
            <v>46.15</v>
          </cell>
        </row>
      </sheetData>
      <sheetData sheetId="18">
        <row r="6">
          <cell r="L6">
            <v>84.16</v>
          </cell>
        </row>
        <row r="14">
          <cell r="L14">
            <v>86.64</v>
          </cell>
        </row>
        <row r="17">
          <cell r="L17">
            <v>76.39</v>
          </cell>
        </row>
        <row r="22">
          <cell r="X22">
            <v>14.66</v>
          </cell>
        </row>
        <row r="33">
          <cell r="X33">
            <v>16.18</v>
          </cell>
        </row>
      </sheetData>
      <sheetData sheetId="19">
        <row r="12">
          <cell r="G12">
            <v>60.89</v>
          </cell>
        </row>
        <row r="63">
          <cell r="G63">
            <v>62.18</v>
          </cell>
        </row>
        <row r="131">
          <cell r="G131">
            <v>19.78</v>
          </cell>
        </row>
      </sheetData>
      <sheetData sheetId="20">
        <row r="4">
          <cell r="M4">
            <v>76.900000000000006</v>
          </cell>
        </row>
        <row r="5">
          <cell r="M5">
            <v>137.37</v>
          </cell>
        </row>
      </sheetData>
      <sheetData sheetId="21"/>
      <sheetData sheetId="22">
        <row r="68">
          <cell r="B68">
            <v>2.2573799999999999</v>
          </cell>
        </row>
        <row r="69">
          <cell r="B69">
            <v>1.12399</v>
          </cell>
        </row>
        <row r="70">
          <cell r="B70">
            <v>2.2573799999999999</v>
          </cell>
        </row>
      </sheetData>
      <sheetData sheetId="23">
        <row r="7">
          <cell r="H7">
            <v>280.08999999999997</v>
          </cell>
        </row>
        <row r="12">
          <cell r="H12">
            <v>436.51</v>
          </cell>
        </row>
        <row r="17">
          <cell r="H17">
            <v>100.82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WES"/>
      <sheetName val="wymagania ogólne"/>
      <sheetName val="drogi"/>
      <sheetName val="kolizje 220V"/>
      <sheetName val="oświetl. węzła Gryźliny"/>
      <sheetName val="oświetlenie węzła Stawiguda"/>
      <sheetName val="kolizje SN i NN"/>
      <sheetName val="kolizje gaz śc."/>
      <sheetName val="kolizja gaz wc."/>
      <sheetName val="bud. kanalizacji deszczowej"/>
      <sheetName val="kolizje sanitarne"/>
      <sheetName val="kolizje teletech."/>
      <sheetName val="przepusty"/>
      <sheetName val="obiekt nr 2"/>
      <sheetName val="obiekt nr 3  i 3A"/>
      <sheetName val="obiekt nr 4"/>
      <sheetName val="obiekt nr 7"/>
      <sheetName val="obiekt nr 7A"/>
      <sheetName val="obiekt nr 8"/>
      <sheetName val="obiekt nr 8A"/>
      <sheetName val="obiekt nr 9"/>
      <sheetName val="obiekt nr 9A"/>
      <sheetName val="PG-1"/>
      <sheetName val="PG-5"/>
      <sheetName val="PG-12"/>
      <sheetName val="PG-14"/>
      <sheetName val="PG-15"/>
      <sheetName val="WA-4"/>
      <sheetName val="WD-3"/>
      <sheetName val="WD-13"/>
      <sheetName val="WD-16"/>
      <sheetName val="OBIEKT W DOROTOWIE"/>
      <sheetName val="zestawienie-materialyrobocizna"/>
      <sheetName val="iloś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4">
          <cell r="B74">
            <v>2105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B3">
            <v>2.1800000000000002</v>
          </cell>
          <cell r="C3">
            <v>0.65</v>
          </cell>
        </row>
        <row r="6">
          <cell r="B6">
            <v>320</v>
          </cell>
        </row>
        <row r="7">
          <cell r="C7">
            <v>100</v>
          </cell>
        </row>
        <row r="8">
          <cell r="C8">
            <v>85</v>
          </cell>
        </row>
        <row r="9">
          <cell r="B9">
            <v>185</v>
          </cell>
          <cell r="C9">
            <v>85</v>
          </cell>
        </row>
        <row r="10">
          <cell r="B10">
            <v>1678050</v>
          </cell>
        </row>
        <row r="11">
          <cell r="B11">
            <v>36</v>
          </cell>
        </row>
        <row r="12">
          <cell r="B12">
            <v>15</v>
          </cell>
        </row>
        <row r="13">
          <cell r="B13">
            <v>15</v>
          </cell>
        </row>
      </sheetData>
      <sheetData sheetId="3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B63"/>
      <sheetName val="B84"/>
      <sheetName val="B19"/>
      <sheetName val="B94"/>
      <sheetName val="B81"/>
      <sheetName val="BY8"/>
      <sheetName val="B67"/>
      <sheetName val="B67100%"/>
      <sheetName val="REJON5"/>
      <sheetName val="KOD Budowy"/>
      <sheetName val="B67100_"/>
      <sheetName val="RZO 2"/>
      <sheetName val="RZO 1"/>
      <sheetName val="BEZPOSREDNIE"/>
      <sheetName val="Bezpośrednie"/>
      <sheetName val="POSREDNIE"/>
      <sheetName val="Pośrednie"/>
      <sheetName val="copregen 2"/>
      <sheetName val="Copregen 1"/>
      <sheetName val="PAS 2"/>
      <sheetName val="PAS"/>
      <sheetName val="APO 2"/>
      <sheetName val="APO_POROWNAWCZE"/>
      <sheetName val="APO Porównawcze"/>
      <sheetName val="Legenda"/>
      <sheetName val="Rapor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NUMERO</v>
          </cell>
          <cell r="B5" t="str">
            <v>PAS</v>
          </cell>
        </row>
        <row r="6">
          <cell r="A6">
            <v>1</v>
          </cell>
          <cell r="B6">
            <v>0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A5">
            <v>0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KOD Budow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NUMERO</v>
          </cell>
        </row>
        <row r="6">
          <cell r="C6">
            <v>4</v>
          </cell>
        </row>
      </sheetData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KOD Budow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NUMERO</v>
          </cell>
        </row>
        <row r="6">
          <cell r="C6">
            <v>4</v>
          </cell>
        </row>
      </sheetData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K"/>
      <sheetName val="1.Wymagania ogólne"/>
      <sheetName val="2.S5-etap I"/>
      <sheetName val="Bariery"/>
      <sheetName val="3.Węzły-etap I"/>
      <sheetName val="4.Drogi poprzeczne-etap I"/>
      <sheetName val="5.Drogi wewnętrzne-etap I"/>
      <sheetName val="6.MOPI"/>
      <sheetName val="7.MOPIII Wykonawca"/>
      <sheetName val="8.MOP WC"/>
      <sheetName val="9.Urzadzenia infr. techn."/>
      <sheetName val="10.ZBIORNIKI"/>
      <sheetName val="11. WD1"/>
      <sheetName val="12. WD2"/>
      <sheetName val="13. MS3"/>
      <sheetName val="14. WD4"/>
      <sheetName val="15. PZD21"/>
      <sheetName val="16. WS5"/>
      <sheetName val="17. KP6"/>
      <sheetName val="18. WD7"/>
      <sheetName val="19. WD8"/>
      <sheetName val="20. WS9"/>
      <sheetName val="21. WD10"/>
      <sheetName val="22. PPR20"/>
      <sheetName val="23. WS11 "/>
      <sheetName val="24. WS12"/>
      <sheetName val="25. WS13"/>
      <sheetName val="26. WS14"/>
      <sheetName val="27.PRZEPUSTY"/>
      <sheetName val="MOSTY"/>
      <sheetName val="beton"/>
      <sheetName val="CENY"/>
      <sheetName val="MOST CE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D4">
            <v>45</v>
          </cell>
        </row>
        <row r="12">
          <cell r="K12">
            <v>1.8974999999999997</v>
          </cell>
        </row>
        <row r="13">
          <cell r="K13">
            <v>1.65</v>
          </cell>
        </row>
        <row r="14">
          <cell r="K14">
            <v>2.4749999999999996</v>
          </cell>
        </row>
        <row r="15">
          <cell r="K15">
            <v>2.4749999999999996</v>
          </cell>
        </row>
        <row r="16">
          <cell r="K16">
            <v>2.4749999999999996</v>
          </cell>
        </row>
        <row r="17">
          <cell r="K17">
            <v>3.0524999999999998</v>
          </cell>
        </row>
        <row r="18">
          <cell r="K18">
            <v>1.9799999999999998</v>
          </cell>
        </row>
        <row r="19">
          <cell r="K19">
            <v>3.3</v>
          </cell>
        </row>
        <row r="32">
          <cell r="E32">
            <v>233.19874999999996</v>
          </cell>
        </row>
        <row r="33">
          <cell r="E33">
            <v>233.19874999999996</v>
          </cell>
        </row>
        <row r="34">
          <cell r="E34">
            <v>246.83124999999998</v>
          </cell>
        </row>
        <row r="35">
          <cell r="E35">
            <v>246.83124999999998</v>
          </cell>
        </row>
        <row r="36">
          <cell r="E36">
            <v>373.41874999999999</v>
          </cell>
        </row>
        <row r="37">
          <cell r="E37">
            <v>296.49249999999995</v>
          </cell>
        </row>
        <row r="38">
          <cell r="E38">
            <v>373.41874999999999</v>
          </cell>
        </row>
        <row r="39">
          <cell r="E39">
            <v>380.23499999999996</v>
          </cell>
        </row>
        <row r="40">
          <cell r="E40">
            <v>380.23499999999996</v>
          </cell>
        </row>
        <row r="41">
          <cell r="E41">
            <v>388.02499999999998</v>
          </cell>
        </row>
        <row r="42">
          <cell r="E42">
            <v>407.49999999999994</v>
          </cell>
        </row>
      </sheetData>
      <sheetData sheetId="31">
        <row r="228">
          <cell r="F228">
            <v>16</v>
          </cell>
        </row>
        <row r="230">
          <cell r="F230">
            <v>36</v>
          </cell>
        </row>
      </sheetData>
      <sheetData sheetId="3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.WYDRUK TER"/>
      <sheetName val="00.WYDRUK OSTATECZNY"/>
      <sheetName val="01.WYDRUK ZBIORCZE"/>
      <sheetName val="02.kalk DROGI"/>
      <sheetName val="03.kalk. BRANŻE"/>
      <sheetName val="04.przed. DROGI"/>
      <sheetName val="ZPR"/>
      <sheetName val="Koszty_ogolne"/>
      <sheetName val="RZO"/>
      <sheetName val="Nawierzchnie"/>
      <sheetName val="Układanie"/>
      <sheetName val="Recepty"/>
      <sheetName val="brukarka"/>
      <sheetName val="materiały"/>
      <sheetName val="kruszywa"/>
      <sheetName val="Mieszanki"/>
      <sheetName val="rozbiórka"/>
      <sheetName val="humus"/>
      <sheetName val="Wykop"/>
      <sheetName val="Nasyp"/>
      <sheetName val="Profilowanie"/>
      <sheetName val="Lamane"/>
      <sheetName val="wykop z trans na nasyp"/>
      <sheetName val="cennik sprzętu  (2)"/>
      <sheetName val="płace (2)"/>
      <sheetName val="kalk naw bet"/>
      <sheetName val="Ukł podb bet"/>
      <sheetName val="FIRMY"/>
      <sheetName val="ziem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F1">
            <v>4.17</v>
          </cell>
        </row>
        <row r="12">
          <cell r="F12">
            <v>164.35</v>
          </cell>
        </row>
        <row r="21">
          <cell r="F21">
            <v>175.75</v>
          </cell>
        </row>
        <row r="38">
          <cell r="F38">
            <v>121.8128</v>
          </cell>
        </row>
        <row r="51">
          <cell r="F51">
            <v>24.32</v>
          </cell>
        </row>
        <row r="59">
          <cell r="F59">
            <v>17.479999999999997</v>
          </cell>
        </row>
        <row r="67">
          <cell r="F67">
            <v>8.0655000000000001</v>
          </cell>
        </row>
        <row r="75">
          <cell r="F75">
            <v>13.774999999999999</v>
          </cell>
        </row>
        <row r="145">
          <cell r="F145">
            <v>64.125</v>
          </cell>
        </row>
        <row r="154">
          <cell r="F154">
            <v>115.425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adukt"/>
      <sheetName val="Odwodnienie"/>
      <sheetName val="Zelbet"/>
      <sheetName val="KCO"/>
      <sheetName val="KP"/>
      <sheetName val="Profilowanie"/>
      <sheetName val="Podsypki"/>
    </sheetNames>
    <sheetDataSet>
      <sheetData sheetId="0"/>
      <sheetData sheetId="1"/>
      <sheetData sheetId="2" refreshError="1">
        <row r="36">
          <cell r="E36">
            <v>15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fQ"/>
      <sheetName val="CASH_FLOW"/>
      <sheetName val="KCO"/>
      <sheetName val="KCO (2)"/>
      <sheetName val="RAPORT"/>
      <sheetName val="KP_BX"/>
      <sheetName val="Zelbet"/>
      <sheetName val="Improvement"/>
      <sheetName val="Humus"/>
      <sheetName val="Koryto"/>
      <sheetName val="R.bit"/>
      <sheetName val="R.bet"/>
      <sheetName val="Wykop_wierc"/>
      <sheetName val="Pale_CFA"/>
      <sheetName val="Rury_obs"/>
      <sheetName val="Profilowanie"/>
      <sheetName val="Podsypki"/>
      <sheetName val="Podbudowy"/>
      <sheetName val="Frezowanie"/>
      <sheetName val="Roz_bit"/>
      <sheetName val="Roz_pod"/>
      <sheetName val="Skropienie"/>
      <sheetName val="Concrete_Pavement"/>
      <sheetName val="Pavement_I"/>
      <sheetName val="Base_course_Asphalt"/>
      <sheetName val="Binder"/>
      <sheetName val="Scieralna"/>
      <sheetName val="Kostka"/>
      <sheetName val="Kraweznik"/>
      <sheetName val="Deiterman"/>
      <sheetName val="Ścieki"/>
      <sheetName val="Schody"/>
      <sheetName val="Geowlok"/>
      <sheetName val="Geokr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"/>
      <sheetName val="WD1"/>
      <sheetName val=" WD2"/>
      <sheetName val=" P1"/>
      <sheetName val="WD3"/>
      <sheetName val="PE1"/>
      <sheetName val="P3"/>
      <sheetName val="PG1"/>
      <sheetName val="WD4"/>
      <sheetName val="WD5"/>
      <sheetName val="PE2"/>
      <sheetName val="TOTAL"/>
      <sheetName val="kruszywa"/>
      <sheetName val="beton"/>
      <sheetName val="Zaplecza mostow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gólne"/>
      <sheetName val="drogi"/>
      <sheetName val="ELEKTR1"/>
      <sheetName val="ELEKTR2"/>
      <sheetName val="TELE1"/>
      <sheetName val="TELE2"/>
      <sheetName val="TELE3"/>
      <sheetName val="TELE4"/>
      <sheetName val="WODA"/>
      <sheetName val="GAZ"/>
      <sheetName val="MELIOR"/>
      <sheetName val="OŚWIET"/>
      <sheetName val="mosty"/>
      <sheetName val="Tab elem scalonych"/>
      <sheetName val="Stawki i narzuty"/>
      <sheetName val="Koszty_ogolne"/>
      <sheetName val="Raport"/>
      <sheetName val="Nawierzchnia"/>
      <sheetName val="Ukladanie_Masa"/>
      <sheetName val="Recepty"/>
      <sheetName val="beton"/>
      <sheetName val="pale"/>
      <sheetName val="zestawienie oferty"/>
      <sheetName val="1. Rob rozb i przygot."/>
      <sheetName val="2.1 Rob kaf klesz i zakotw"/>
      <sheetName val="2.2 Kon żelbet Zboż przedłużane"/>
      <sheetName val="2.3 Kon żelbet Zboż przebudowa"/>
      <sheetName val="2.4 Kon żelbet Niemiecke"/>
      <sheetName val="2.5 Przejście instal przez nab"/>
      <sheetName val="2.6 Tor urządz rozład"/>
      <sheetName val="2.7 Posad separat i osadników"/>
      <sheetName val="3. Obiekty 1 - wiata, tunel"/>
      <sheetName val="4. Obiekty 2 - estakada przenoś"/>
      <sheetName val="5.1 Przebudowa torów na Nabrze"/>
      <sheetName val="5.2 Przebudowa torów-kozły opor"/>
      <sheetName val="6.Nawierzchnie"/>
      <sheetName val="7. Instal wod-kan"/>
      <sheetName val="8. Instal elektryczne "/>
      <sheetName val="9. Rob Czerpalne i zasypowe"/>
      <sheetName val="ZPR"/>
      <sheetName val="Nawierzchnie"/>
      <sheetName val="Układanie"/>
      <sheetName val="kruszywa"/>
      <sheetName val="humus"/>
      <sheetName val="Wykop"/>
      <sheetName val="Nasyp"/>
      <sheetName val="Profilowanie"/>
      <sheetName val="Arkusz1"/>
      <sheetName val="cennik sprzętu "/>
      <sheetName val="płace"/>
      <sheetName val="ZZK"/>
      <sheetName val="Konstrukcja"/>
      <sheetName val="Tab_elem_scalonych"/>
      <sheetName val="Stawki_i_narzuty"/>
      <sheetName val="zestawienie_oferty"/>
      <sheetName val="1__Rob_rozb_i_przygot_"/>
      <sheetName val="2_1_Rob_kaf_klesz_i_zakotw"/>
      <sheetName val="2_2_Kon_żelbet_Zboż_przedłużane"/>
      <sheetName val="2_3_Kon_żelbet_Zboż_przebudowa"/>
      <sheetName val="2_4_Kon_żelbet_Niemiecke"/>
      <sheetName val="2_5_Przejście_instal_przez_nab"/>
      <sheetName val="2_6_Tor_urządz_rozład"/>
      <sheetName val="2_7_Posad_separat_i_osadników"/>
      <sheetName val="3__Obiekty_1_-_wiata,_tunel"/>
      <sheetName val="4__Obiekty_2_-_estakada_przenoś"/>
      <sheetName val="5_1_Przebudowa_torów_na_Nabrze"/>
      <sheetName val="5_2_Przebudowa_torów-kozły_opor"/>
      <sheetName val="6_Nawierzchnie"/>
      <sheetName val="7__Instal_wod-kan"/>
      <sheetName val="8__Instal_elektryczne_"/>
      <sheetName val="9__Rob_Czerpalne_i_zasypowe"/>
      <sheetName val="cennik_sprzętu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35</v>
          </cell>
        </row>
        <row r="12">
          <cell r="E12">
            <v>2.1274999999999999</v>
          </cell>
        </row>
        <row r="14">
          <cell r="E14">
            <v>3.0524999999999998</v>
          </cell>
        </row>
        <row r="18">
          <cell r="E18">
            <v>2.6825000000000001</v>
          </cell>
        </row>
        <row r="23">
          <cell r="E23">
            <v>60</v>
          </cell>
          <cell r="G23">
            <v>102</v>
          </cell>
          <cell r="K23">
            <v>234</v>
          </cell>
        </row>
        <row r="37">
          <cell r="E37">
            <v>497.27500000000003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_cash_ver1"/>
      <sheetName val="GENERAL1"/>
      <sheetName val="ENGINEER'S FACILITIES2"/>
      <sheetName val="CONTRACTOR'S FACILITIES3"/>
      <sheetName val="ROAD WORKS4"/>
      <sheetName val="BRIDGE5"/>
      <sheetName val="BRIDGE6"/>
      <sheetName val="BRIDGE7"/>
      <sheetName val="BRIDGE8"/>
      <sheetName val="BRIDGE9"/>
      <sheetName val="BRIDGE10"/>
      <sheetName val="BRIDGE11"/>
      <sheetName val="BRIDGE12"/>
      <sheetName val="BRIDGE13"/>
      <sheetName val="BRIDGE14"/>
      <sheetName val="BRIDGE15"/>
      <sheetName val="BRIDGE16"/>
      <sheetName val="BRIDGE17"/>
      <sheetName val="BRIDGE18"/>
      <sheetName val="BRIDGE19"/>
      <sheetName val="BRIDGE20"/>
      <sheetName val="BRIDGE21"/>
      <sheetName val="BRIDGE22"/>
      <sheetName val="BRIDGE23"/>
      <sheetName val="BRIDGE24"/>
      <sheetName val="BRIDGE25"/>
      <sheetName val="BRIDGE26"/>
      <sheetName val="BRIDGE27"/>
      <sheetName val="BRIDGE28"/>
      <sheetName val="BRIDGE29"/>
      <sheetName val="BRIDGE30"/>
      <sheetName val="Daywork"/>
      <sheetName val="TOTAL"/>
      <sheetName val="KP_MW_Bridge"/>
      <sheetName val="KP_MW_Road"/>
      <sheetName val="KP_MW_Services"/>
      <sheetName val="KCO"/>
      <sheetName val="KCO (like A4)"/>
      <sheetName val="Zelbet"/>
      <sheetName val="Arkusz1"/>
      <sheetName val="Pa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>
        <row r="39">
          <cell r="E39">
            <v>274.04999999999995</v>
          </cell>
        </row>
      </sheetData>
      <sheetData sheetId="39"/>
      <sheetData sheetId="4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mpownia_7a"/>
      <sheetName val="Zbiornik_7b"/>
      <sheetName val="Budynek rozdzielni_7c"/>
      <sheetName val="Wał_rz.Skawy_7d"/>
      <sheetName val="Rz.Skawa_7e"/>
      <sheetName val="wał_rz.Paleczki_7f"/>
      <sheetName val="potok_paleczka_7g"/>
      <sheetName val="Zasilanie pompowni_7h"/>
      <sheetName val="Instalacje elektr_7i"/>
      <sheetName val="przebudowa_sieci_teletech_7j"/>
      <sheetName val="gazociąg_7k"/>
      <sheetName val="Wodociag_7l"/>
      <sheetName val="ZZK"/>
      <sheetName val="beton"/>
      <sheetName val="Kruszywa"/>
      <sheetName val="KO"/>
      <sheetName val="RZO"/>
      <sheetName val="Sprawdzenie ilości"/>
      <sheetName val="Tab. rob ziemnych"/>
    </sheetNames>
    <sheetDataSet>
      <sheetData sheetId="0">
        <row r="2">
          <cell r="H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D4">
            <v>40</v>
          </cell>
        </row>
        <row r="31">
          <cell r="E31">
            <v>200.27499999999998</v>
          </cell>
        </row>
        <row r="37">
          <cell r="E37">
            <v>224.61874999999998</v>
          </cell>
        </row>
        <row r="39">
          <cell r="E39">
            <v>234.35624999999999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"/>
      <sheetName val="pośrednie"/>
      <sheetName val="żelbetowy"/>
      <sheetName val="żelbet WSA-wiadukt płd"/>
      <sheetName val="przekład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T-14"/>
      <sheetName val="OW-16"/>
      <sheetName val="OW-17"/>
      <sheetName val="OW-18"/>
      <sheetName val="OW-19"/>
      <sheetName val="OW-20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  <sheetName val="materiał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y betonów"/>
      <sheetName val="(4)Ustr. nośny dwubelkowy spręż"/>
      <sheetName val="ceny_betonów"/>
      <sheetName val="(4)Ustr__nośny_dwubelkowy_spręż"/>
    </sheetNames>
    <sheetDataSet>
      <sheetData sheetId="0" refreshError="1">
        <row r="8">
          <cell r="C8">
            <v>312</v>
          </cell>
        </row>
      </sheetData>
      <sheetData sheetId="1" refreshError="1"/>
      <sheetData sheetId="2">
        <row r="8">
          <cell r="C8">
            <v>312</v>
          </cell>
        </row>
      </sheetData>
      <sheetData sheetId="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gi - Wieliczka"/>
      <sheetName val="Drogi - Targowisko"/>
      <sheetName val="Drogi "/>
      <sheetName val="Sułków"/>
      <sheetName val="Brzezie"/>
      <sheetName val="438+570"/>
      <sheetName val="439+048"/>
      <sheetName val="439+533"/>
      <sheetName val="439+769"/>
      <sheetName val="440+607"/>
      <sheetName val="442+348"/>
      <sheetName val="443+051"/>
      <sheetName val="444+110"/>
      <sheetName val="444+953"/>
      <sheetName val="445+430"/>
      <sheetName val="445+782"/>
      <sheetName val="446+461"/>
      <sheetName val="448+435"/>
      <sheetName val="448+924"/>
      <sheetName val="451+106"/>
      <sheetName val="453+326"/>
      <sheetName val="Serafa"/>
      <sheetName val="Arkusz1"/>
      <sheetName val="zbiorczy"/>
      <sheetName val="Drogi_-_Wieliczka"/>
      <sheetName val="Drogi_-_Targowisko"/>
      <sheetName val="Drogi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4" t="str">
            <v>C. ROBOTY MOSTOWE km 448+435.00</v>
          </cell>
        </row>
        <row r="6">
          <cell r="A6" t="str">
            <v>Lp.</v>
          </cell>
          <cell r="B6" t="str">
            <v>Numer</v>
          </cell>
          <cell r="C6" t="str">
            <v>Wyszczególnienie</v>
          </cell>
          <cell r="D6" t="str">
            <v>Jednostka</v>
          </cell>
          <cell r="F6" t="str">
            <v>Cena</v>
          </cell>
          <cell r="G6" t="str">
            <v>Wartość</v>
          </cell>
        </row>
        <row r="7">
          <cell r="B7" t="str">
            <v>Specyfikacji Technicznej</v>
          </cell>
          <cell r="C7" t="str">
            <v>elementów rozliczeniowych</v>
          </cell>
          <cell r="D7" t="str">
            <v>Nazwa</v>
          </cell>
          <cell r="E7" t="str">
            <v>Ilość</v>
          </cell>
          <cell r="F7" t="str">
            <v>jedn. zł *)</v>
          </cell>
          <cell r="G7" t="str">
            <v>zł*)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</row>
        <row r="9">
          <cell r="A9">
            <v>1</v>
          </cell>
          <cell r="B9" t="str">
            <v>D.01.00.00</v>
          </cell>
          <cell r="C9" t="str">
            <v>ROBOTY PRZYGOTOWAWCZE</v>
          </cell>
        </row>
        <row r="10">
          <cell r="A10" t="str">
            <v>1.1</v>
          </cell>
          <cell r="B10" t="str">
            <v>D.01.01.01.</v>
          </cell>
          <cell r="C10" t="str">
            <v>Wytyczanie</v>
          </cell>
          <cell r="D10" t="str">
            <v>km</v>
          </cell>
          <cell r="E10">
            <v>0.25</v>
          </cell>
          <cell r="F10">
            <v>1167</v>
          </cell>
          <cell r="G10">
            <v>291.75</v>
          </cell>
        </row>
        <row r="11">
          <cell r="A11" t="str">
            <v>5</v>
          </cell>
          <cell r="B11" t="str">
            <v>M.11.00.00</v>
          </cell>
          <cell r="C11" t="str">
            <v>FUNDAMENTOWANIE</v>
          </cell>
        </row>
        <row r="12">
          <cell r="A12" t="str">
            <v>5.1</v>
          </cell>
          <cell r="B12" t="str">
            <v>M.11.01.00</v>
          </cell>
          <cell r="C12" t="str">
            <v>Roboty ziemne pod fundamenty</v>
          </cell>
        </row>
        <row r="13">
          <cell r="A13" t="str">
            <v>5.1.1</v>
          </cell>
          <cell r="B13" t="str">
            <v xml:space="preserve">M.11.01.07 </v>
          </cell>
          <cell r="C13" t="str">
            <v>Wykopy pod ławy w gruncie niespoistym bez umocnienia</v>
          </cell>
          <cell r="D13" t="str">
            <v>m3</v>
          </cell>
          <cell r="E13">
            <v>2400</v>
          </cell>
          <cell r="F13">
            <v>23.61</v>
          </cell>
          <cell r="G13">
            <v>56664</v>
          </cell>
        </row>
        <row r="14">
          <cell r="A14" t="str">
            <v>5.1.2</v>
          </cell>
          <cell r="B14" t="str">
            <v xml:space="preserve">M.11.01.04 </v>
          </cell>
          <cell r="C14" t="str">
            <v>Zasypanie wykopów wraz z zagęszczeniem</v>
          </cell>
          <cell r="D14" t="str">
            <v>m3</v>
          </cell>
          <cell r="E14">
            <v>1750</v>
          </cell>
          <cell r="F14">
            <v>27.66</v>
          </cell>
          <cell r="G14">
            <v>48405</v>
          </cell>
        </row>
        <row r="15">
          <cell r="A15" t="str">
            <v>1.1.3</v>
          </cell>
          <cell r="B15" t="str">
            <v>M.11.04.01</v>
          </cell>
          <cell r="C15" t="str">
            <v>Wbicie ścianki szczelnej</v>
          </cell>
          <cell r="D15" t="str">
            <v>m2</v>
          </cell>
          <cell r="E15">
            <v>440</v>
          </cell>
          <cell r="F15">
            <v>403.81</v>
          </cell>
          <cell r="G15">
            <v>177676.4</v>
          </cell>
        </row>
        <row r="16">
          <cell r="A16" t="str">
            <v>5.3</v>
          </cell>
          <cell r="B16" t="str">
            <v xml:space="preserve">M.11.07.00 </v>
          </cell>
          <cell r="C16" t="str">
            <v>Różne roboty fundamentowe</v>
          </cell>
        </row>
        <row r="17">
          <cell r="A17" t="str">
            <v>5.3.1</v>
          </cell>
          <cell r="B17" t="str">
            <v xml:space="preserve">M.11.07.01 </v>
          </cell>
          <cell r="C17" t="str">
            <v>Beton wyrównawczy klasy B10 pod ławy i stopy fundamentowe</v>
          </cell>
          <cell r="D17" t="str">
            <v>m3</v>
          </cell>
          <cell r="E17">
            <v>11.3</v>
          </cell>
          <cell r="F17">
            <v>37.56</v>
          </cell>
          <cell r="G17">
            <v>424.42800000000005</v>
          </cell>
        </row>
        <row r="18">
          <cell r="A18" t="str">
            <v>6</v>
          </cell>
          <cell r="B18" t="str">
            <v>M.12.00.00</v>
          </cell>
          <cell r="C18" t="str">
            <v>ZBROJENIE</v>
          </cell>
        </row>
        <row r="19">
          <cell r="A19" t="str">
            <v>6.1</v>
          </cell>
          <cell r="B19" t="str">
            <v>M.12.01.00</v>
          </cell>
          <cell r="C19" t="str">
            <v>Stal zbrojeniowa</v>
          </cell>
        </row>
        <row r="20">
          <cell r="A20" t="str">
            <v>6.1.1</v>
          </cell>
          <cell r="B20" t="str">
            <v xml:space="preserve">M.12.01.01 </v>
          </cell>
          <cell r="C20" t="str">
            <v>Zbrojenie betonu stalą klasy A-I (St3S-b) i klasy A-II (18G2-b)</v>
          </cell>
          <cell r="D20" t="str">
            <v>t</v>
          </cell>
          <cell r="E20">
            <v>76.3</v>
          </cell>
          <cell r="F20">
            <v>3270</v>
          </cell>
          <cell r="G20">
            <v>249501</v>
          </cell>
        </row>
        <row r="21">
          <cell r="A21" t="str">
            <v>7</v>
          </cell>
          <cell r="B21" t="str">
            <v>M.13.00.00</v>
          </cell>
          <cell r="C21" t="str">
            <v>BETON</v>
          </cell>
        </row>
        <row r="22">
          <cell r="A22" t="str">
            <v>7.1</v>
          </cell>
          <cell r="B22" t="str">
            <v>M.13.01.00</v>
          </cell>
          <cell r="C22" t="str">
            <v>Beton konstrukcyjny</v>
          </cell>
        </row>
        <row r="23">
          <cell r="A23" t="str">
            <v>7.1.1</v>
          </cell>
          <cell r="B23" t="str">
            <v>M.13.01.01</v>
          </cell>
          <cell r="C23" t="str">
            <v>Beton fundamentów w deskowaniu</v>
          </cell>
          <cell r="D23" t="str">
            <v>m3</v>
          </cell>
          <cell r="E23">
            <v>108</v>
          </cell>
          <cell r="F23">
            <v>1090</v>
          </cell>
          <cell r="G23">
            <v>117720</v>
          </cell>
        </row>
        <row r="24">
          <cell r="A24" t="str">
            <v>7.1.2</v>
          </cell>
          <cell r="B24" t="str">
            <v>M.13.01.04</v>
          </cell>
          <cell r="C24" t="str">
            <v>Beton podpór cienkościennych</v>
          </cell>
          <cell r="D24" t="str">
            <v>m3</v>
          </cell>
          <cell r="E24">
            <v>42</v>
          </cell>
          <cell r="F24">
            <v>1090</v>
          </cell>
          <cell r="G24">
            <v>45780</v>
          </cell>
        </row>
        <row r="25">
          <cell r="A25" t="str">
            <v>7.1.3</v>
          </cell>
          <cell r="B25" t="str">
            <v xml:space="preserve">M.13.01.05 </v>
          </cell>
          <cell r="C25" t="str">
            <v>Beton ustroju niosącego układany w deskowaniu</v>
          </cell>
          <cell r="D25" t="str">
            <v>m3</v>
          </cell>
          <cell r="E25">
            <v>332.4</v>
          </cell>
          <cell r="F25">
            <v>1800</v>
          </cell>
          <cell r="G25">
            <v>598320</v>
          </cell>
        </row>
        <row r="26">
          <cell r="A26" t="str">
            <v>7.2</v>
          </cell>
          <cell r="B26" t="str">
            <v>M.13.02.00</v>
          </cell>
          <cell r="C26" t="str">
            <v>Beton niekonstrukcyjny</v>
          </cell>
        </row>
        <row r="27">
          <cell r="A27" t="str">
            <v>7.2.1</v>
          </cell>
          <cell r="B27" t="str">
            <v>M.13.02.02</v>
          </cell>
          <cell r="C27" t="str">
            <v>Podwalina umocnień skarp stożków nasypowych</v>
          </cell>
          <cell r="D27" t="str">
            <v>m3</v>
          </cell>
          <cell r="E27">
            <v>3.5</v>
          </cell>
        </row>
        <row r="28">
          <cell r="A28" t="str">
            <v>8</v>
          </cell>
          <cell r="B28" t="str">
            <v>M.15.00.00</v>
          </cell>
          <cell r="C28" t="str">
            <v>IZOLACJE I NAWIERZCHNIE NA OBIEKTACH</v>
          </cell>
        </row>
        <row r="29">
          <cell r="A29" t="str">
            <v>8.1</v>
          </cell>
          <cell r="B29" t="str">
            <v>M.15.01.00</v>
          </cell>
          <cell r="C29" t="str">
            <v>Izolacje cienkie</v>
          </cell>
        </row>
        <row r="30">
          <cell r="A30" t="str">
            <v>8.1.2</v>
          </cell>
          <cell r="B30" t="str">
            <v xml:space="preserve">M.15.01.01 </v>
          </cell>
          <cell r="C30" t="str">
            <v>Trzykrotne smarowanie lepikiem na gorąco</v>
          </cell>
          <cell r="D30" t="str">
            <v>m2</v>
          </cell>
          <cell r="E30">
            <v>235.2</v>
          </cell>
          <cell r="F30">
            <v>18.3</v>
          </cell>
          <cell r="G30">
            <v>4304.16</v>
          </cell>
        </row>
        <row r="31">
          <cell r="A31" t="str">
            <v>8.2</v>
          </cell>
          <cell r="B31" t="str">
            <v xml:space="preserve">M.15.03.00 </v>
          </cell>
          <cell r="C31" t="str">
            <v>Nawierzchnia na obiekcie</v>
          </cell>
        </row>
        <row r="32">
          <cell r="A32" t="str">
            <v>8.2.1</v>
          </cell>
          <cell r="B32" t="str">
            <v xml:space="preserve">M.15.03.01 </v>
          </cell>
          <cell r="C32" t="str">
            <v>Cienkowarstwowa nawierzchnia z żywic epoksydowych modyfikowanych bitumami typu tarepoxy</v>
          </cell>
          <cell r="D32" t="str">
            <v>m2</v>
          </cell>
          <cell r="E32">
            <v>498</v>
          </cell>
          <cell r="F32">
            <v>300</v>
          </cell>
          <cell r="G32">
            <v>149400</v>
          </cell>
        </row>
        <row r="33">
          <cell r="A33" t="str">
            <v>9</v>
          </cell>
          <cell r="B33" t="str">
            <v xml:space="preserve">M.16.00.00 </v>
          </cell>
          <cell r="C33" t="str">
            <v>ODWODNIENIE OBIEKTU</v>
          </cell>
        </row>
        <row r="34">
          <cell r="A34" t="str">
            <v>9.1</v>
          </cell>
          <cell r="B34" t="str">
            <v xml:space="preserve">M.16.01.00 </v>
          </cell>
          <cell r="C34" t="str">
            <v>Odwodnienie pomostu</v>
          </cell>
        </row>
        <row r="35">
          <cell r="A35" t="str">
            <v>9.1.1</v>
          </cell>
          <cell r="B35" t="str">
            <v>M.16.01.01</v>
          </cell>
          <cell r="C35" t="str">
            <v>Wpusty ściekowe</v>
          </cell>
          <cell r="D35" t="str">
            <v>szt.</v>
          </cell>
          <cell r="E35">
            <v>4</v>
          </cell>
          <cell r="F35">
            <v>500</v>
          </cell>
          <cell r="G35">
            <v>2000</v>
          </cell>
        </row>
        <row r="36">
          <cell r="A36" t="str">
            <v>9.1.2</v>
          </cell>
          <cell r="B36" t="str">
            <v xml:space="preserve">M.16.01.02 </v>
          </cell>
          <cell r="C36" t="str">
            <v>Rury odwadniające</v>
          </cell>
          <cell r="D36" t="str">
            <v>m.</v>
          </cell>
          <cell r="E36">
            <v>72</v>
          </cell>
          <cell r="F36">
            <v>100</v>
          </cell>
          <cell r="G36">
            <v>7200</v>
          </cell>
        </row>
        <row r="37">
          <cell r="A37" t="str">
            <v>9.2</v>
          </cell>
          <cell r="B37" t="str">
            <v xml:space="preserve">M.16.02.00 </v>
          </cell>
          <cell r="C37" t="str">
            <v>Inne odwodnienia</v>
          </cell>
        </row>
        <row r="38">
          <cell r="A38" t="str">
            <v>9.2.2</v>
          </cell>
          <cell r="B38" t="str">
            <v xml:space="preserve">M.16.02.01 </v>
          </cell>
          <cell r="C38" t="str">
            <v>Dreny ceramiczne za przyczółkami</v>
          </cell>
          <cell r="D38" t="str">
            <v>m.</v>
          </cell>
          <cell r="E38">
            <v>57.6</v>
          </cell>
          <cell r="F38">
            <v>12</v>
          </cell>
          <cell r="G38">
            <v>691.2</v>
          </cell>
        </row>
        <row r="39">
          <cell r="A39">
            <v>10</v>
          </cell>
          <cell r="B39" t="str">
            <v>M.18.00.00</v>
          </cell>
          <cell r="C39" t="str">
            <v>URZĄDZENIA DYLATACYJNE</v>
          </cell>
        </row>
        <row r="40">
          <cell r="A40" t="str">
            <v>10.1</v>
          </cell>
          <cell r="B40" t="str">
            <v xml:space="preserve">M.18.01.01  </v>
          </cell>
          <cell r="C40" t="str">
            <v>Urządzenia dylatacyjne szczelne z masy spoinowej</v>
          </cell>
          <cell r="D40" t="str">
            <v>m.</v>
          </cell>
          <cell r="E40">
            <v>23.3</v>
          </cell>
          <cell r="F40">
            <v>850</v>
          </cell>
          <cell r="G40">
            <v>19805</v>
          </cell>
        </row>
        <row r="41">
          <cell r="A41">
            <v>11</v>
          </cell>
          <cell r="B41" t="str">
            <v>M.19.00.00</v>
          </cell>
          <cell r="C41" t="str">
            <v>ELEMENTY ZABEZPIECZAJĄCE</v>
          </cell>
        </row>
        <row r="42">
          <cell r="A42" t="str">
            <v>11.1</v>
          </cell>
          <cell r="B42" t="str">
            <v xml:space="preserve">M.19.01.07 </v>
          </cell>
          <cell r="C42" t="str">
            <v>Stalowe bariery sztywne</v>
          </cell>
          <cell r="D42" t="str">
            <v>m.</v>
          </cell>
          <cell r="E42">
            <v>151.19999999999999</v>
          </cell>
          <cell r="F42">
            <v>260</v>
          </cell>
          <cell r="G42">
            <v>39312</v>
          </cell>
        </row>
        <row r="43">
          <cell r="A43">
            <v>12</v>
          </cell>
          <cell r="B43" t="str">
            <v>M.20.00.00</v>
          </cell>
          <cell r="C43" t="str">
            <v>INNE ROBOTY MOSTOWE</v>
          </cell>
        </row>
        <row r="44">
          <cell r="A44" t="str">
            <v>12.1</v>
          </cell>
          <cell r="B44" t="str">
            <v>M.20.01.00</v>
          </cell>
          <cell r="C44" t="str">
            <v>Roboty różne</v>
          </cell>
        </row>
        <row r="45">
          <cell r="A45" t="str">
            <v>12.1.1</v>
          </cell>
          <cell r="B45" t="str">
            <v xml:space="preserve">M.20.01.06 </v>
          </cell>
          <cell r="C45" t="str">
            <v>Wbudowanie płyt przejściowych</v>
          </cell>
          <cell r="D45" t="str">
            <v>szt.</v>
          </cell>
          <cell r="E45">
            <v>12</v>
          </cell>
          <cell r="F45">
            <v>3200</v>
          </cell>
          <cell r="G45">
            <v>38400</v>
          </cell>
        </row>
        <row r="46">
          <cell r="A46" t="str">
            <v>12.1.2</v>
          </cell>
          <cell r="B46" t="str">
            <v xml:space="preserve">M.20.01.07  </v>
          </cell>
          <cell r="C46" t="str">
            <v>Ścieki skarpowe</v>
          </cell>
          <cell r="D46" t="str">
            <v>m.</v>
          </cell>
          <cell r="E46">
            <v>164.4</v>
          </cell>
          <cell r="F46">
            <v>8.5</v>
          </cell>
          <cell r="G46">
            <v>1397.4</v>
          </cell>
        </row>
        <row r="47">
          <cell r="A47" t="str">
            <v>12.1.3</v>
          </cell>
          <cell r="B47" t="str">
            <v xml:space="preserve">M.20.01.11 </v>
          </cell>
          <cell r="C47" t="str">
            <v>Umocnienie stożków przyczółków</v>
          </cell>
          <cell r="D47" t="str">
            <v>m2</v>
          </cell>
          <cell r="E47">
            <v>316.8</v>
          </cell>
          <cell r="F47">
            <v>98</v>
          </cell>
          <cell r="G47">
            <v>31046.400000000001</v>
          </cell>
        </row>
        <row r="48">
          <cell r="A48" t="str">
            <v>12.2</v>
          </cell>
          <cell r="B48" t="str">
            <v xml:space="preserve">M.20.03.00 </v>
          </cell>
          <cell r="C48" t="str">
            <v>Zabezpieczenia antykorozyjne powierzchni betonowych</v>
          </cell>
        </row>
        <row r="49">
          <cell r="A49" t="str">
            <v>12.2.1</v>
          </cell>
          <cell r="B49" t="str">
            <v xml:space="preserve">M.20.03.01 </v>
          </cell>
          <cell r="C49" t="str">
            <v>Zabezpieczenie antykorozyjne powierzchni betonowych powłoką</v>
          </cell>
          <cell r="D49" t="str">
            <v>m2</v>
          </cell>
          <cell r="E49">
            <v>742.8</v>
          </cell>
          <cell r="F49">
            <v>40</v>
          </cell>
          <cell r="G49">
            <v>29712</v>
          </cell>
        </row>
        <row r="50">
          <cell r="B50" t="str">
            <v>....................</v>
          </cell>
          <cell r="C50" t="str">
            <v>...................................</v>
          </cell>
          <cell r="G50">
            <v>1618050.7379999997</v>
          </cell>
        </row>
        <row r="52">
          <cell r="A52" t="str">
            <v>*) Ceny jednostkowe i wartość robót należy podawać w złotych z dokładnością do jednego grosza.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1"/>
      <sheetName val="Drogi etap 3"/>
      <sheetName val="Rozbiórka baraków w etapie 3"/>
      <sheetName val="Organizacja ruchu etap 1"/>
      <sheetName val="Organizacja ruchu etap 3"/>
      <sheetName val="elektryka 1"/>
      <sheetName val="elektryka 3"/>
      <sheetName val="elektryka zaplecze E-1"/>
      <sheetName val="ZZK"/>
      <sheetName val="ZPR"/>
      <sheetName val="Opaska Rozewie"/>
      <sheetName val="beton"/>
      <sheetName val="specyfikacje_oznaczenia"/>
      <sheetName val="spis_treści"/>
      <sheetName val="Drogi_etap_1"/>
      <sheetName val="Drogi_etap_3"/>
      <sheetName val="Rozbiórka_baraków_w_etapie_3"/>
      <sheetName val="Organizacja_ruchu_etap_1"/>
      <sheetName val="Organizacja_ruchu_etap_3"/>
      <sheetName val="elektryka_1"/>
      <sheetName val="elektryka_3"/>
      <sheetName val="elektryka_zaplecze_E-1"/>
      <sheetName val="Opaska_Rozewie"/>
      <sheetName val="specyfikacje_oznaczenia1"/>
      <sheetName val="spis_treści1"/>
      <sheetName val="Drogi_etap_11"/>
      <sheetName val="Drogi_etap_31"/>
      <sheetName val="Rozbiórka_baraków_w_etapie_31"/>
      <sheetName val="Organizacja_ruchu_etap_11"/>
      <sheetName val="Organizacja_ruchu_etap_31"/>
      <sheetName val="elektryka_11"/>
      <sheetName val="elektryka_31"/>
      <sheetName val="elektryka_zaplecze_E-11"/>
      <sheetName val="Opaska_Rozewie1"/>
      <sheetName val="specyfikacje_oznaczenia2"/>
      <sheetName val="spis_treści2"/>
      <sheetName val="Drogi_etap_12"/>
      <sheetName val="Drogi_etap_32"/>
      <sheetName val="Rozbiórka_baraków_w_etapie_32"/>
      <sheetName val="Organizacja_ruchu_etap_12"/>
      <sheetName val="Organizacja_ruchu_etap_32"/>
      <sheetName val="elektryka_12"/>
      <sheetName val="elektryka_32"/>
      <sheetName val="elektryka_zaplecze_E-12"/>
      <sheetName val="Opaska_Rozewie2"/>
      <sheetName val="specyfikacje_oznaczenia3"/>
      <sheetName val="spis_treści3"/>
      <sheetName val="Drogi_etap_13"/>
      <sheetName val="Drogi_etap_33"/>
      <sheetName val="Rozbiórka_baraków_w_etapie_33"/>
      <sheetName val="Organizacja_ruchu_etap_13"/>
      <sheetName val="Organizacja_ruchu_etap_33"/>
      <sheetName val="elektryka_13"/>
      <sheetName val="elektryka_33"/>
      <sheetName val="elektryka_zaplecze_E-13"/>
      <sheetName val="Opaska_Rozewie3"/>
      <sheetName val="Arkusz_definiowania1"/>
      <sheetName val="ceny_betonów1"/>
      <sheetName val="448+435"/>
      <sheetName val="rozbiórka"/>
      <sheetName val="Zestawienie"/>
      <sheetName val="Żelbet"/>
      <sheetName val="RZO"/>
      <sheetName val="KP_całość1"/>
      <sheetName val="APO"/>
      <sheetName val="Tablas"/>
      <sheetName val="Kruszywa"/>
      <sheetName val="PG-5"/>
      <sheetName val="Wisla_Smiala_-_PRCiP1"/>
      <sheetName val="Definicje"/>
      <sheetName val="Opcje"/>
      <sheetName val="KO"/>
      <sheetName val="materiały"/>
    </sheetNames>
    <sheetDataSet>
      <sheetData sheetId="0" refreshError="1">
        <row r="6">
          <cell r="B6" t="str">
            <v>D-01.01.01</v>
          </cell>
        </row>
        <row r="7">
          <cell r="B7" t="str">
            <v>D-01.02.02</v>
          </cell>
        </row>
        <row r="8">
          <cell r="B8" t="str">
            <v>D-01.02.03</v>
          </cell>
        </row>
        <row r="9">
          <cell r="B9" t="str">
            <v>D-01.02.04</v>
          </cell>
        </row>
        <row r="11">
          <cell r="B11" t="str">
            <v>D-02.01.01</v>
          </cell>
        </row>
        <row r="15">
          <cell r="B15" t="str">
            <v>D-04.04.02</v>
          </cell>
        </row>
        <row r="16">
          <cell r="B16" t="str">
            <v>D-04.05.01</v>
          </cell>
        </row>
        <row r="17">
          <cell r="B17" t="str">
            <v>D-04.07.01</v>
          </cell>
        </row>
        <row r="18">
          <cell r="B18" t="str">
            <v>D-05.03.05</v>
          </cell>
        </row>
        <row r="20">
          <cell r="B20" t="str">
            <v>D-05.03.13</v>
          </cell>
        </row>
        <row r="21">
          <cell r="B21" t="str">
            <v>D-05.03.23</v>
          </cell>
        </row>
        <row r="22">
          <cell r="B22" t="str">
            <v>D-07.06.02</v>
          </cell>
        </row>
        <row r="23">
          <cell r="B23" t="str">
            <v>D-08.01.01</v>
          </cell>
        </row>
        <row r="24">
          <cell r="B24" t="str">
            <v>D-08.02.02</v>
          </cell>
        </row>
        <row r="25">
          <cell r="B25" t="str">
            <v>D-08.03.01</v>
          </cell>
        </row>
        <row r="27">
          <cell r="B27" t="str">
            <v>D-08.05.03</v>
          </cell>
        </row>
        <row r="28">
          <cell r="B28" t="str">
            <v>D-05.03.01</v>
          </cell>
        </row>
        <row r="30">
          <cell r="B30" t="str">
            <v>D-04.06.01</v>
          </cell>
        </row>
        <row r="31">
          <cell r="B31" t="str">
            <v>D-07.06.01</v>
          </cell>
        </row>
        <row r="33">
          <cell r="B33" t="str">
            <v>D-08.02.01</v>
          </cell>
        </row>
        <row r="34">
          <cell r="B34" t="str">
            <v>D-10.01.01</v>
          </cell>
        </row>
        <row r="37">
          <cell r="B37" t="str">
            <v>D-10.05.01</v>
          </cell>
        </row>
        <row r="38">
          <cell r="B38" t="str">
            <v>Zasilanie placu budowy w energię elektryczną</v>
          </cell>
        </row>
        <row r="39">
          <cell r="B39" t="str">
            <v>Przebudowa sieci energetycznych, oświetlenia drogowego, zasilanie sygnalizacji świetlnej i wiat przystankowych – I ETAP</v>
          </cell>
        </row>
        <row r="41">
          <cell r="B41" t="str">
            <v>Przebudowa sieci energetycznych, oświetlenia drogowego, zasilanie sygnalizacji świetlnej i wiat przystankowych – III ETAP</v>
          </cell>
        </row>
        <row r="44">
          <cell r="B44" t="str">
            <v>D- 07.01.01</v>
          </cell>
        </row>
        <row r="45">
          <cell r="B45" t="str">
            <v>D-07.02.01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6">
          <cell r="B6" t="str">
            <v>D-01.01.01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>
        <row r="6">
          <cell r="B6" t="str">
            <v>D-01.01.01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ółczynniki"/>
      <sheetName val="ROZDZIAŁ CEN-STAN SUROWY"/>
      <sheetName val="Stan surowy"/>
      <sheetName val="Wykończeniówka"/>
      <sheetName val="ROZDZIAŁ CEN-WYKOŃCZENIE"/>
    </sheetNames>
    <sheetDataSet>
      <sheetData sheetId="0" refreshError="1">
        <row r="2">
          <cell r="H2">
            <v>5</v>
          </cell>
        </row>
        <row r="4">
          <cell r="H4">
            <v>1</v>
          </cell>
        </row>
        <row r="5">
          <cell r="H5">
            <v>1</v>
          </cell>
        </row>
        <row r="6">
          <cell r="H6">
            <v>1</v>
          </cell>
        </row>
        <row r="13">
          <cell r="D13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"/>
      <sheetName val="KADRA"/>
      <sheetName val="START"/>
      <sheetName val="TYTUŁ"/>
      <sheetName val="WINDY"/>
      <sheetName val="ZURAWIE"/>
      <sheetName val="DESKOWANIA"/>
      <sheetName val="PALE"/>
      <sheetName val="ZIEMNE"/>
      <sheetName val="BETON"/>
      <sheetName val="STAL"/>
      <sheetName val="SZCZELINOWA"/>
      <sheetName val="ODWODNIENIE"/>
      <sheetName val="BERLINKA"/>
      <sheetName val="SZCZELNA"/>
      <sheetName val="RYZYKO"/>
      <sheetName val="DESK. - STRATY"/>
    </sheetNames>
    <sheetDataSet>
      <sheetData sheetId="0" refreshError="1"/>
      <sheetData sheetId="1" refreshError="1"/>
      <sheetData sheetId="2" refreshError="1">
        <row r="29">
          <cell r="J29" t="str">
            <v>WĘZEŁ KOMUNIKACYJNY "MŁOCINY" W WARSZAWIE</v>
          </cell>
        </row>
        <row r="35">
          <cell r="J35" t="str">
            <v>144/06</v>
          </cell>
        </row>
        <row r="37">
          <cell r="J37" t="str">
            <v xml:space="preserve"> KIER. M. ANTONOWICZ</v>
          </cell>
        </row>
        <row r="39">
          <cell r="J39" t="str">
            <v>DYR. DARIUSZ POPIOŁEK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czy"/>
      <sheetName val="Asfalty"/>
      <sheetName val="01"/>
      <sheetName val="02"/>
      <sheetName val="03"/>
      <sheetName val="04"/>
      <sheetName val="05"/>
      <sheetName val="05a"/>
      <sheetName val="06"/>
      <sheetName val="07"/>
      <sheetName val="08"/>
      <sheetName val="09"/>
      <sheetName val="9a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1a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TP v. 1"/>
      <sheetName val="TP v. 1 (2)"/>
      <sheetName val="Arkusz1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7"/>
      <sheetName val="108"/>
      <sheetName val="109"/>
      <sheetName val="110"/>
      <sheetName val="111"/>
      <sheetName val="112"/>
      <sheetName val="113"/>
      <sheetName val="1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4.25</v>
          </cell>
        </row>
        <row r="33">
          <cell r="D33">
            <v>2.2000000000000002</v>
          </cell>
        </row>
        <row r="35">
          <cell r="D35">
            <v>0.63</v>
          </cell>
        </row>
        <row r="36">
          <cell r="D36">
            <v>0.04</v>
          </cell>
        </row>
        <row r="41">
          <cell r="D41">
            <v>189</v>
          </cell>
        </row>
        <row r="43">
          <cell r="D43">
            <v>306</v>
          </cell>
        </row>
        <row r="49">
          <cell r="D49">
            <v>25</v>
          </cell>
        </row>
        <row r="62">
          <cell r="D62">
            <v>210</v>
          </cell>
        </row>
        <row r="97">
          <cell r="D97">
            <v>15.5</v>
          </cell>
        </row>
        <row r="108">
          <cell r="D108">
            <v>41.634</v>
          </cell>
        </row>
        <row r="126">
          <cell r="D126">
            <v>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cze"/>
      <sheetName val="konstrukcyjna"/>
      <sheetName val="rozbiórki"/>
      <sheetName val="APRON 2 i dr dojazd"/>
      <sheetName val="oznakowanie"/>
      <sheetName val="elektryczna"/>
      <sheetName val="deszcz"/>
      <sheetName val="ZPR"/>
      <sheetName val="RZO"/>
      <sheetName val="Koszty_ogolne"/>
      <sheetName val="materiały"/>
      <sheetName val="kruszywa kalk"/>
      <sheetName val="beton"/>
      <sheetName val="liniowe odw"/>
      <sheetName val="BA nawierzchnia"/>
      <sheetName val="BA układanie"/>
      <sheetName val="BA recepty"/>
      <sheetName val="BC nawierzchnia"/>
      <sheetName val="BC p-wa układanie"/>
      <sheetName val="BC naw układanie DM"/>
      <sheetName val="BC naw ukł MM"/>
      <sheetName val="BC naw ukł"/>
      <sheetName val="BC recepty"/>
      <sheetName val="BC produkcja"/>
      <sheetName val="rozbiórka"/>
      <sheetName val="brukarka"/>
      <sheetName val="humus"/>
      <sheetName val="Wykop"/>
      <sheetName val="Nasyp"/>
      <sheetName val="Profilowanie"/>
      <sheetName val="Lamane"/>
      <sheetName val="cennik sprzętu"/>
      <sheetName val="płace"/>
      <sheetName val="transport"/>
      <sheetName val="APRON_2_i_dr_dojazd"/>
      <sheetName val="kruszywa_kalk"/>
      <sheetName val="liniowe_odw"/>
      <sheetName val="BA_nawierzchnia"/>
      <sheetName val="BA_układanie"/>
      <sheetName val="BA_recepty"/>
      <sheetName val="BC_nawierzchnia"/>
      <sheetName val="BC_p-wa_układanie"/>
      <sheetName val="BC_naw_układanie_DM"/>
      <sheetName val="BC_naw_ukł_MM"/>
      <sheetName val="BC_naw_ukł"/>
      <sheetName val="BC_recepty"/>
      <sheetName val="BC_produkcja"/>
      <sheetName val="cennik_sprzę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47">
          <cell r="C147">
            <v>20.25</v>
          </cell>
        </row>
        <row r="148">
          <cell r="C148">
            <v>27</v>
          </cell>
        </row>
        <row r="149">
          <cell r="C149">
            <v>33.75</v>
          </cell>
        </row>
        <row r="151">
          <cell r="C151">
            <v>16.2</v>
          </cell>
        </row>
        <row r="152">
          <cell r="C152">
            <v>13.5</v>
          </cell>
        </row>
        <row r="153">
          <cell r="C153">
            <v>21.6</v>
          </cell>
        </row>
        <row r="154">
          <cell r="C154">
            <v>27</v>
          </cell>
        </row>
        <row r="155">
          <cell r="C155">
            <v>33.75</v>
          </cell>
        </row>
        <row r="158">
          <cell r="C158">
            <v>13.5</v>
          </cell>
        </row>
        <row r="159">
          <cell r="C159">
            <v>9.4499999999999993</v>
          </cell>
        </row>
        <row r="160">
          <cell r="C160">
            <v>12.15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ółczynniki"/>
      <sheetName val="wiadukt z dojazdami"/>
      <sheetName val="niweleta jezdni pod wiaduktami"/>
    </sheetNames>
    <sheetDataSet>
      <sheetData sheetId="0" refreshError="1">
        <row r="3">
          <cell r="I3">
            <v>4.5</v>
          </cell>
        </row>
      </sheetData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OPY"/>
      <sheetName val="(1) Cennik materiałów  "/>
      <sheetName val="(5) Kalkulacje ofertowe "/>
      <sheetName val="TWES"/>
      <sheetName val="RZO"/>
      <sheetName val="Koszty_ogolne"/>
      <sheetName val="Objazdy"/>
      <sheetName val="Harmonogram"/>
      <sheetName val="ZZK"/>
      <sheetName val="zest"/>
      <sheetName val="Drogi odc 6"/>
      <sheetName val="kd_W1+PFU"/>
      <sheetName val="k.sanit. W0,W1,W2"/>
      <sheetName val="melioracje_W0,W1,W2"/>
      <sheetName val="wodociąg_W0, W1, W2"/>
      <sheetName val="gaz_W0,W1,W2"/>
      <sheetName val="Kolizje ee"/>
      <sheetName val="Oświetlenie"/>
      <sheetName val="Zasilanie"/>
      <sheetName val="Kolizje tt 6"/>
      <sheetName val="Kanalizacja tt 6"/>
      <sheetName val="OUD"/>
      <sheetName val="przep"/>
      <sheetName val="materiały"/>
      <sheetName val="NAWIERZCHNIE (2)"/>
      <sheetName val="układanie (2)"/>
      <sheetName val="rury"/>
      <sheetName val="Kanał - rob"/>
      <sheetName val="Przepusty"/>
      <sheetName val="Mieszanka 0-31,5 i 0-63"/>
      <sheetName val="Grysy do podbudowy i wiążącej"/>
      <sheetName val="Grysy do SMA"/>
      <sheetName val="Mączka"/>
      <sheetName val="TP 0-31,5"/>
      <sheetName val="rozbiórki"/>
      <sheetName val="Nawierzchnie"/>
      <sheetName val="Układanie"/>
      <sheetName val="Recepty"/>
      <sheetName val="humus"/>
      <sheetName val="Wykop"/>
      <sheetName val="Nasyp"/>
      <sheetName val="Profil"/>
      <sheetName val="Lamane"/>
      <sheetName val="w.mrozo"/>
      <sheetName val="prefabrykaty"/>
      <sheetName val="płace"/>
      <sheetName val="cennik sprzętu 2015"/>
      <sheetName val="zuzycie paliwa"/>
      <sheetName val="Bariery"/>
      <sheetName val="Drogi odc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65">
          <cell r="B265">
            <v>280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"/>
      <sheetName val="Definicje"/>
      <sheetName val="Master"/>
      <sheetName val="E-1,KP2,WD3,E4,Przepusty,Ekrany"/>
      <sheetName val="Pale"/>
      <sheetName val="Odwodnienie"/>
      <sheetName val="Desk E1"/>
      <sheetName val="Desk K2"/>
      <sheetName val="Desk WD3"/>
      <sheetName val="Desk E4"/>
      <sheetName val="K.O. ZESTAWIENIE"/>
      <sheetName val="Kontenery"/>
      <sheetName val="Ochrona"/>
      <sheetName val="Energia"/>
      <sheetName val="Dojazdy, place"/>
      <sheetName val="Drogi i place z gruzu"/>
      <sheetName val="Płyty drogowe"/>
      <sheetName val="Sprzęt Transport Drobnica"/>
    </sheetNames>
    <sheetDataSet>
      <sheetData sheetId="0"/>
      <sheetData sheetId="1">
        <row r="1">
          <cell r="B1">
            <v>30</v>
          </cell>
        </row>
        <row r="16">
          <cell r="B16">
            <v>1.5</v>
          </cell>
        </row>
        <row r="17">
          <cell r="B17">
            <v>0.6</v>
          </cell>
        </row>
        <row r="21">
          <cell r="B21">
            <v>140</v>
          </cell>
        </row>
        <row r="22">
          <cell r="B22">
            <v>175</v>
          </cell>
        </row>
        <row r="23">
          <cell r="B23">
            <v>320</v>
          </cell>
        </row>
        <row r="24">
          <cell r="B24">
            <v>420</v>
          </cell>
        </row>
        <row r="25">
          <cell r="B25">
            <v>400</v>
          </cell>
        </row>
        <row r="26">
          <cell r="B26">
            <v>180</v>
          </cell>
        </row>
        <row r="28">
          <cell r="B28">
            <v>25.2</v>
          </cell>
        </row>
        <row r="30">
          <cell r="B30">
            <v>30</v>
          </cell>
        </row>
        <row r="31">
          <cell r="B31">
            <v>65</v>
          </cell>
        </row>
        <row r="32">
          <cell r="B32">
            <v>20</v>
          </cell>
        </row>
        <row r="34">
          <cell r="B34">
            <v>160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>
            <v>126</v>
          </cell>
        </row>
        <row r="3">
          <cell r="F3">
            <v>320</v>
          </cell>
        </row>
      </sheetData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adukty"/>
      <sheetName val="kladka"/>
      <sheetName val="deskowanie"/>
      <sheetName val="bet_zbr"/>
    </sheetNames>
    <sheetDataSet>
      <sheetData sheetId="0"/>
      <sheetData sheetId="1"/>
      <sheetData sheetId="2">
        <row r="3">
          <cell r="H3">
            <v>4.0476999999999999</v>
          </cell>
        </row>
        <row r="11">
          <cell r="J11">
            <v>175.2817056190278</v>
          </cell>
        </row>
        <row r="12">
          <cell r="J12">
            <v>147.65042751471361</v>
          </cell>
        </row>
        <row r="13">
          <cell r="J13">
            <v>121.41406525547868</v>
          </cell>
        </row>
        <row r="27">
          <cell r="J27">
            <v>169.51859584485072</v>
          </cell>
        </row>
        <row r="28">
          <cell r="J28">
            <v>158.22980965887376</v>
          </cell>
        </row>
        <row r="29">
          <cell r="J29">
            <v>129.88219341143522</v>
          </cell>
        </row>
      </sheetData>
      <sheetData sheetId="3">
        <row r="12">
          <cell r="P12">
            <v>150</v>
          </cell>
        </row>
        <row r="13">
          <cell r="P13">
            <v>385</v>
          </cell>
        </row>
        <row r="15">
          <cell r="P15">
            <v>350</v>
          </cell>
        </row>
        <row r="19">
          <cell r="P19">
            <v>750</v>
          </cell>
        </row>
        <row r="20">
          <cell r="P20">
            <v>120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A - Investment Plan"/>
      <sheetName val="Tender Budget"/>
      <sheetName val="App B - Risks and Opportunities"/>
      <sheetName val="App D- Cashflow  Draft"/>
      <sheetName val="App B - Risks and Opportuni pol"/>
      <sheetName val="Zestawienie"/>
      <sheetName val="Subcontractors"/>
      <sheetName val="A1"/>
      <sheetName val="A3 transport"/>
      <sheetName val="A4 sprzet"/>
      <sheetName val="A5"/>
      <sheetName val="A7"/>
      <sheetName val="A9"/>
      <sheetName val="Obiekt WD-1"/>
      <sheetName val="Obiekt MA-2"/>
      <sheetName val="Obiekt WD-3"/>
      <sheetName val="Obiekt WA-4"/>
      <sheetName val="Obiekt MA-5"/>
      <sheetName val="Obiekt MA-6"/>
      <sheetName val="Obiekt WD-7"/>
      <sheetName val="Zestawienie2"/>
      <sheetName val="Definic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"/>
      <sheetName val="day-w"/>
      <sheetName val="Casflow"/>
      <sheetName val="Summary"/>
      <sheetName val="A. Gen. Req."/>
      <sheetName val="B. Road works1"/>
      <sheetName val="C. Ancillary works1"/>
      <sheetName val="A. Gen. Req. 2"/>
      <sheetName val="B.Roadworks2"/>
      <sheetName val="C.Ancillary works2"/>
      <sheetName val="eq"/>
      <sheetName val="Labour"/>
      <sheetName val="Harmon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2"/>
      <sheetName val="Rozbiórka baraków w etapie 2"/>
      <sheetName val="Organizacja ruchu etap 2"/>
      <sheetName val="elektryka 2"/>
      <sheetName val="specyfikacje_oznaczenia"/>
      <sheetName val="spis_treści"/>
      <sheetName val="Drogi_etap_2"/>
      <sheetName val="Rozbiórka_baraków_w_etapie_2"/>
      <sheetName val="Organizacja_ruchu_etap_2"/>
      <sheetName val="elektryka_2"/>
      <sheetName val="specyfikacje_oznaczenia1"/>
      <sheetName val="spis_treści1"/>
      <sheetName val="Drogi_etap_21"/>
      <sheetName val="Rozbiórka_baraków_w_etapie_21"/>
      <sheetName val="Organizacja_ruchu_etap_21"/>
      <sheetName val="elektryka_21"/>
      <sheetName val="specyfikacje_oznaczenia2"/>
      <sheetName val="spis_treści2"/>
      <sheetName val="Drogi_etap_22"/>
      <sheetName val="Rozbiórka_baraków_w_etapie_22"/>
      <sheetName val="Organizacja_ruchu_etap_22"/>
      <sheetName val="elektryka_22"/>
      <sheetName val="specyfikacje_oznaczenia3"/>
      <sheetName val="spis_treści3"/>
      <sheetName val="Drogi_etap_23"/>
      <sheetName val="Rozbiórka_baraków_w_etapie_23"/>
      <sheetName val="Organizacja_ruchu_etap_23"/>
      <sheetName val="elektryka_23"/>
    </sheetNames>
    <sheetDataSet>
      <sheetData sheetId="0" refreshError="1">
        <row r="40">
          <cell r="B40" t="str">
            <v>Przebudowa sieci energetycznych, oświetlenia drogowego, zasilanie sygnalizacji świetlnej i wiat przystankowych – II ETAP</v>
          </cell>
        </row>
        <row r="43">
          <cell r="B43" t="str">
            <v>D- 10.03.01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0">
          <cell r="B40" t="str">
            <v>Przebudowa sieci energetycznych, oświetlenia drogowego, zasilanie sygnalizacji świetlnej i wiat przystankowych – II ETAP</v>
          </cell>
        </row>
      </sheetData>
      <sheetData sheetId="7"/>
      <sheetData sheetId="8"/>
      <sheetData sheetId="9"/>
      <sheetData sheetId="10"/>
      <sheetData sheetId="11"/>
      <sheetData sheetId="12">
        <row r="40">
          <cell r="B40" t="str">
            <v>Przebudowa sieci energetycznych, oświetlenia drogowego, zasilanie sygnalizacji świetlnej i wiat przystankowych – II ETAP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W-16"/>
      <sheetName val="OW-19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4">
          <cell r="I24">
            <v>290.09324521948906</v>
          </cell>
          <cell r="J24">
            <v>274.27130252288453</v>
          </cell>
          <cell r="L24">
            <v>260.57753762811126</v>
          </cell>
        </row>
      </sheetData>
      <sheetData sheetId="3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A - Investment Plan"/>
      <sheetName val="Tender Budget"/>
      <sheetName val="App B - Risks and Opportunities"/>
      <sheetName val="App D- Cashflow  Draft"/>
      <sheetName val="App B - Risks and Opportuni pol"/>
      <sheetName val="Zestawienie"/>
      <sheetName val="Subcontractors"/>
      <sheetName val="A1"/>
      <sheetName val="A3 transport"/>
      <sheetName val="A4 sprzet"/>
      <sheetName val="A7"/>
      <sheetName val="A9"/>
      <sheetName val="Finansowe"/>
      <sheetName val="rozbiórki"/>
      <sheetName val="most"/>
      <sheetName val="roboty elektryczne"/>
      <sheetName val="roboty drogowe"/>
      <sheetName val="regulacja rzeki"/>
      <sheetName val="Wykaz cen"/>
      <sheetName val="Zestawienie zbiorcze"/>
      <sheetName val="Definicje"/>
      <sheetName val="App_A_-_Investment_Plan"/>
      <sheetName val="Tender_Budget"/>
      <sheetName val="App_B_-_Risks_and_Opportunities"/>
      <sheetName val="App_D-_Cashflow__Draft"/>
      <sheetName val="App_B_-_Risks_and_Opportuni_pol"/>
      <sheetName val="A3_transport"/>
      <sheetName val="A4_sprzet"/>
      <sheetName val="roboty_elektryczne"/>
      <sheetName val="roboty_drogowe"/>
      <sheetName val="regulacja_rzeki"/>
      <sheetName val="Wykaz_cen"/>
      <sheetName val="Zestawienie_zbiorc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C10">
            <v>73974.080000000002</v>
          </cell>
          <cell r="D10">
            <v>1335051.2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78228.47</v>
          </cell>
          <cell r="D11">
            <v>27442.6</v>
          </cell>
          <cell r="E11">
            <v>0</v>
          </cell>
          <cell r="F11">
            <v>0</v>
          </cell>
          <cell r="G11">
            <v>0</v>
          </cell>
        </row>
        <row r="20">
          <cell r="C20">
            <v>265540</v>
          </cell>
        </row>
        <row r="34">
          <cell r="C34">
            <v>158955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je"/>
      <sheetName val="Kosztorys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ort"/>
      <sheetName val="Koszty_ogolne"/>
      <sheetName val="Wzmocnienia "/>
      <sheetName val="1_TWES"/>
      <sheetName val="2_WYM.OGÓLNE"/>
      <sheetName val="drogi"/>
      <sheetName val="WN"/>
      <sheetName val="OŚW Gryźliny"/>
      <sheetName val="OŚW Stawiguda"/>
      <sheetName val="zamienny SN i NN"/>
      <sheetName val="GAZ_SC"/>
      <sheetName val="GAZ_WC"/>
      <sheetName val="KAN DESZCZ"/>
      <sheetName val="KAN SANIT"/>
      <sheetName val="TELET"/>
      <sheetName val="branże"/>
      <sheetName val="PODWYKONAWCY"/>
      <sheetName val="PODWYKONAWCY Olsztynek"/>
      <sheetName val="ekrany"/>
      <sheetName val="zliczenia"/>
      <sheetName val="wapno"/>
      <sheetName val="torowe"/>
      <sheetName val="rozbiórki"/>
      <sheetName val="Nawierzchnie"/>
      <sheetName val="Układanie"/>
      <sheetName val="Recepty"/>
      <sheetName val="humus"/>
      <sheetName val="Wykop"/>
      <sheetName val="Nasyp"/>
      <sheetName val="Profil"/>
      <sheetName val="Lamane"/>
      <sheetName val="w.mrozo"/>
      <sheetName val="prefabrykaty"/>
      <sheetName val="materiały"/>
      <sheetName val="płace"/>
      <sheetName val="cennik sprzętu 2014"/>
      <sheetName val="zuzycie paliwa"/>
      <sheetName val="humusy"/>
      <sheetName val="01"/>
      <sheetName val="ILOSCI"/>
      <sheetName val="Arkusz1"/>
      <sheetName val="Arkusz2"/>
    </sheetNames>
    <sheetDataSet>
      <sheetData sheetId="0" refreshError="1"/>
      <sheetData sheetId="1" refreshError="1"/>
      <sheetData sheetId="2">
        <row r="57">
          <cell r="L57">
            <v>32.94</v>
          </cell>
        </row>
        <row r="58">
          <cell r="L58">
            <v>214.76</v>
          </cell>
        </row>
        <row r="59">
          <cell r="L59">
            <v>62</v>
          </cell>
        </row>
        <row r="60">
          <cell r="L60">
            <v>99.89</v>
          </cell>
        </row>
        <row r="61">
          <cell r="L61">
            <v>28</v>
          </cell>
        </row>
        <row r="62">
          <cell r="L62">
            <v>85.22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ółczynniki"/>
      <sheetName val="ROZDZIAŁ CEN-STAN SUROWY"/>
      <sheetName val="Stan surowy"/>
      <sheetName val="Wykończeniówka"/>
      <sheetName val="ROZDZIAŁ CEN-WYKOŃCZENIE"/>
    </sheetNames>
    <sheetDataSet>
      <sheetData sheetId="0" refreshError="1">
        <row r="2">
          <cell r="H2">
            <v>5</v>
          </cell>
        </row>
        <row r="13">
          <cell r="D13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ekrany akustyczne"/>
      <sheetName val="specyfikacje_oznaczenia"/>
      <sheetName val="ekrany_akustyczne"/>
    </sheetNames>
    <sheetDataSet>
      <sheetData sheetId="0" refreshError="1">
        <row r="32">
          <cell r="B32" t="str">
            <v>D-07.08.04</v>
          </cell>
        </row>
      </sheetData>
      <sheetData sheetId="1" refreshError="1"/>
      <sheetData sheetId="2">
        <row r="32">
          <cell r="B32" t="str">
            <v>D-07.08.04</v>
          </cell>
        </row>
      </sheetData>
      <sheetData sheetId="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ział_ogólny"/>
      <sheetName val="zzk"/>
      <sheetName val="drogówka  "/>
      <sheetName val="drogówka_docel"/>
      <sheetName val="wodoc_"/>
      <sheetName val="gaz śred cis"/>
      <sheetName val="GW1_GW2"/>
      <sheetName val="2GW1_2GW2 "/>
      <sheetName val="3GW1_3GW2"/>
      <sheetName val="4GW1_4GW2 "/>
      <sheetName val="5GW1_5GW2"/>
      <sheetName val="6GW1_6GW2"/>
      <sheetName val="7GW1_7GW2"/>
      <sheetName val="8GW1_8GW2"/>
      <sheetName val="kan san graw"/>
      <sheetName val="kan san tłoczna"/>
      <sheetName val="kan deszczowa"/>
      <sheetName val="sieć elektr_Śn"/>
      <sheetName val="sieć elektr_NN"/>
      <sheetName val="ENERGETYKA wn"/>
      <sheetName val="ENERGETYKA wn _220_"/>
      <sheetName val="oświetl"/>
      <sheetName val="sygnaliz świet"/>
      <sheetName val="telet"/>
      <sheetName val="odwodnienie "/>
      <sheetName val="odwodnienie_docelowe"/>
      <sheetName val="wodoc_ Rataje_Wielka Wieś"/>
      <sheetName val="mostowe"/>
      <sheetName val="Obiekt nr 1 w km 4_050_53 "/>
      <sheetName val="Obiekt nr 2 w km 5_451_91 "/>
      <sheetName val="Obiekt nr 3 w km 6_427_80 "/>
      <sheetName val="Obiekt nr 4 w km 9_339_09"/>
      <sheetName val="Obiekt nr 5 w km 10_005_54 "/>
      <sheetName val="Obiekt nr 6 w km 10_836_34 "/>
      <sheetName val="Obiekt nr 7 w km 12_622_09 "/>
      <sheetName val="Obiekt nr 8 w km 13_161_84 "/>
      <sheetName val="Obiekt nr 9 w km 14_149_26 "/>
      <sheetName val="Obiekt nr 10 w km 14_460_12 "/>
      <sheetName val="Obiekt nr 11 w km 15_081_32 "/>
      <sheetName val="Hydrofornia Rataje"/>
      <sheetName val="Hydrofornia Wielka Wie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O"/>
      <sheetName val="KO (2)"/>
      <sheetName val="ZZK"/>
      <sheetName val="ZZK(1)"/>
      <sheetName val="1.Wymagania 1ogólne"/>
      <sheetName val="2.S5-etap II"/>
      <sheetName val="3.Węzły-etap II"/>
      <sheetName val="4.Drogi poprzeczne-etap II"/>
      <sheetName val="5.Drogi wewnętrzne-etap II"/>
      <sheetName val="15.Oznakowanie Rydzyna"/>
      <sheetName val="ZZK (2)"/>
      <sheetName val="1.Wymagania ogólne"/>
      <sheetName val="2. W.Dąbcze"/>
      <sheetName val="kruszywa"/>
      <sheetName val="masy"/>
      <sheetName val="Układanie"/>
      <sheetName val="KO"/>
      <sheetName val="ilości"/>
      <sheetName val="Zestawienie materiałów"/>
    </sheetNames>
    <sheetDataSet>
      <sheetData sheetId="0">
        <row r="4">
          <cell r="C4" t="str">
            <v>Budowa drogi ekspresowej S5 Poznań - Wrocław odc. Radomicko - Kaczkowo, etap II odc. Leszno Płd. (z węzłem) - Kaczkowo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18">
          <cell r="E118">
            <v>199366</v>
          </cell>
        </row>
      </sheetData>
      <sheetData sheetId="6">
        <row r="61">
          <cell r="E61">
            <v>8369</v>
          </cell>
        </row>
      </sheetData>
      <sheetData sheetId="7">
        <row r="48">
          <cell r="E48">
            <v>3298</v>
          </cell>
        </row>
      </sheetData>
      <sheetData sheetId="8">
        <row r="73">
          <cell r="E73">
            <v>111</v>
          </cell>
        </row>
      </sheetData>
      <sheetData sheetId="9" refreshError="1"/>
      <sheetData sheetId="10" refreshError="1"/>
      <sheetData sheetId="11" refreshError="1"/>
      <sheetData sheetId="12">
        <row r="82">
          <cell r="E82">
            <v>33340</v>
          </cell>
        </row>
      </sheetData>
      <sheetData sheetId="13" refreshError="1"/>
      <sheetData sheetId="14" refreshError="1"/>
      <sheetData sheetId="15">
        <row r="50">
          <cell r="M50">
            <v>25.082426167582419</v>
          </cell>
        </row>
      </sheetData>
      <sheetData sheetId="16">
        <row r="160">
          <cell r="G160">
            <v>4.2</v>
          </cell>
        </row>
      </sheetData>
      <sheetData sheetId="17" refreshError="1"/>
      <sheetData sheetId="1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O"/>
      <sheetName val="Koszty_ogolne Kamil"/>
      <sheetName val="KP.całość"/>
      <sheetName val="Koszty_ogolne_Kamil"/>
      <sheetName val="KP_całość"/>
      <sheetName val="Koszty_ogolne_Kamil1"/>
      <sheetName val="KP_całość1"/>
      <sheetName val="Koszty_ogolne_Kamil2"/>
      <sheetName val="KP_całość2"/>
      <sheetName val="Koszty_ogolne_Kamil3"/>
      <sheetName val="KP_całość3"/>
    </sheetNames>
    <sheetDataSet>
      <sheetData sheetId="0">
        <row r="5">
          <cell r="L5">
            <v>4.1086</v>
          </cell>
        </row>
      </sheetData>
      <sheetData sheetId="1"/>
      <sheetData sheetId="2">
        <row r="25">
          <cell r="R25">
            <v>860</v>
          </cell>
        </row>
      </sheetData>
      <sheetData sheetId="3"/>
      <sheetData sheetId="4">
        <row r="25">
          <cell r="R25">
            <v>860</v>
          </cell>
        </row>
      </sheetData>
      <sheetData sheetId="5"/>
      <sheetData sheetId="6">
        <row r="25">
          <cell r="R25">
            <v>860</v>
          </cell>
        </row>
      </sheetData>
      <sheetData sheetId="7"/>
      <sheetData sheetId="8">
        <row r="25">
          <cell r="R25">
            <v>860</v>
          </cell>
        </row>
      </sheetData>
      <sheetData sheetId="9"/>
      <sheetData sheetId="10">
        <row r="25">
          <cell r="R25">
            <v>860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ział_ogólny"/>
      <sheetName val="zzk"/>
      <sheetName val="drogówka  "/>
      <sheetName val="drogówka_docel"/>
      <sheetName val="wodoc_"/>
      <sheetName val="gaz śred cis"/>
      <sheetName val="GW1_GW2"/>
      <sheetName val="2GW1_2GW2 "/>
      <sheetName val="3GW1_3GW2"/>
      <sheetName val="4GW1_4GW2 "/>
      <sheetName val="5GW1_5GW2"/>
      <sheetName val="6GW1_6GW2"/>
      <sheetName val="7GW1_7GW2"/>
      <sheetName val="8GW1_8GW2"/>
      <sheetName val="kan san graw"/>
      <sheetName val="kan san tłoczna"/>
      <sheetName val="kan deszczowa"/>
      <sheetName val="sieć elektr_Śn"/>
      <sheetName val="sieć elektr_NN"/>
      <sheetName val="ENERGETYKA wn"/>
      <sheetName val="ENERGETYKA wn _220_"/>
      <sheetName val="oświetl"/>
      <sheetName val="sygnaliz świet"/>
      <sheetName val="telet"/>
      <sheetName val="odwodnienie "/>
      <sheetName val="odwodnienie_docelowe"/>
      <sheetName val="wodoc_ Rataje_Wielka Wieś"/>
      <sheetName val="mostowe"/>
      <sheetName val="Obiekt nr 1 w km 4_050_53 "/>
      <sheetName val="Obiekt nr 2 w km 5_451_91 "/>
      <sheetName val="Obiekt nr 3 w km 6_427_80 "/>
      <sheetName val="Obiekt nr 4 w km 9_339_09"/>
      <sheetName val="Obiekt nr 5 w km 10_005_54 "/>
      <sheetName val="Obiekt nr 6 w km 10_836_34 "/>
      <sheetName val="Obiekt nr 7 w km 12_622_09 "/>
      <sheetName val="Obiekt nr 8 w km 13_161_84 "/>
      <sheetName val="Obiekt nr 9 w km 14_149_26 "/>
      <sheetName val="Obiekt nr 10 w km 14_460_12 "/>
      <sheetName val="Obiekt nr 11 w km 15_081_32 "/>
      <sheetName val="Hydrofornia Rataje"/>
      <sheetName val="Hydrofornia Wielka Wie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A - Investment Plan"/>
      <sheetName val="Tender Budget"/>
      <sheetName val="App D- Cashflow  Draft"/>
      <sheetName val="App B - Risks and Opportuni pol"/>
      <sheetName val="Zestawienie"/>
      <sheetName val="Subcontractors"/>
      <sheetName val="A1"/>
      <sheetName val="A3 transport"/>
      <sheetName val="A4 sprzet"/>
      <sheetName val="A5"/>
      <sheetName val="A7"/>
      <sheetName val="A9"/>
      <sheetName val="P1"/>
      <sheetName val="P2"/>
      <sheetName val="P3"/>
      <sheetName val="WiaduktW4"/>
      <sheetName val="Most M5"/>
      <sheetName val="Reg_pot"/>
      <sheetName val="Wiadukt W6"/>
      <sheetName val="Pt7"/>
      <sheetName val="Most M8"/>
      <sheetName val="Wiadukt W9"/>
      <sheetName val="P10"/>
      <sheetName val="Zestawienie2"/>
      <sheetName val="Definicje"/>
      <sheetName val="Ukladanie_Ma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KOD Budowy"/>
      <sheetName val="B63"/>
      <sheetName val="B84"/>
      <sheetName val="B19"/>
      <sheetName val="B94"/>
      <sheetName val="B81"/>
      <sheetName val="BY8"/>
      <sheetName val="B67"/>
      <sheetName val="B67100%"/>
      <sheetName val="REJON5"/>
      <sheetName val="POSREDNIE"/>
      <sheetName val="obliczenia"/>
      <sheetName val="2"/>
      <sheetName val="1"/>
      <sheetName val="B67100_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NUMERO</v>
          </cell>
          <cell r="B5" t="str">
            <v>PAS</v>
          </cell>
          <cell r="C5" t="str">
            <v>NUMERO</v>
          </cell>
        </row>
        <row r="6">
          <cell r="A6">
            <v>1</v>
          </cell>
          <cell r="B6">
            <v>0</v>
          </cell>
          <cell r="C6">
            <v>4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.V.III-2.1 WA-174"/>
      <sheetName val="T.V.III-2.2 WD-175"/>
      <sheetName val="T.V.III-2.3 E1"/>
      <sheetName val="T.V.III-2.4 WD-176"/>
      <sheetName val="T.V.III-2.5 WD-177"/>
      <sheetName val="T.V.III-2.6 WA-178"/>
      <sheetName val="T.V.III-2.7 E2"/>
      <sheetName val="T.V.III-2.8 WD-179"/>
      <sheetName val="T.V.III-2.9 WD-180"/>
      <sheetName val="T.V.III-2.10 WD-181"/>
      <sheetName val="T.V.III-2.11 E4"/>
      <sheetName val="T.V.III-2.12 WA-182"/>
      <sheetName val="T.V.III-2.13 WA-183"/>
      <sheetName val="T.V.III-2.14 PG-184"/>
      <sheetName val="T.V.III-2.15 WD-185"/>
      <sheetName val="T.V.III-2.16 WD-186"/>
      <sheetName val="T.V.III-2.17 WA-187"/>
      <sheetName val="T.V.III-2.18 WD-188_"/>
      <sheetName val="T.V.III-2.19 WA-189"/>
      <sheetName val="T.V.III-2.20 WD-190"/>
      <sheetName val="T.V.III-2.21 WA-191"/>
      <sheetName val="T.V.III-2.22 WA-192"/>
      <sheetName val="T.V.III-2.23 PG-192A"/>
      <sheetName val="T.V.III-2.24 WD-193"/>
      <sheetName val="T.V.III-2.25 WA-194"/>
      <sheetName val="T.V.III-2.26 WD-195"/>
      <sheetName val="T.V.III-2.27 WD-196"/>
      <sheetName val="T.V.III-2.28 przeb. sieci trak"/>
      <sheetName val="T.V.III-2.29 Przebud linii LPN"/>
      <sheetName val="ZZK"/>
      <sheetName val="TOTAL_M"/>
      <sheetName val="beton"/>
      <sheetName val="01 WA-174"/>
      <sheetName val="02 WD-175"/>
      <sheetName val="03 E-1"/>
      <sheetName val="04 WD-176"/>
      <sheetName val="05 WD-177"/>
      <sheetName val="06 WA-178"/>
      <sheetName val="07 E-2"/>
      <sheetName val="08 WD-179"/>
      <sheetName val="09 WD-180"/>
      <sheetName val="10 WD-181"/>
      <sheetName val="11 E-4"/>
      <sheetName val="12 WA-182"/>
      <sheetName val="13 WA-183"/>
      <sheetName val="14 PG-184"/>
      <sheetName val="15 WD-185"/>
      <sheetName val="16 WD-186"/>
      <sheetName val="17 WA-187"/>
      <sheetName val="18 WD-188"/>
      <sheetName val="19 WA-189"/>
      <sheetName val="20 WD-190"/>
      <sheetName val="21 WA-191"/>
      <sheetName val="22 WA-192"/>
      <sheetName val="23 PG-192A"/>
      <sheetName val="24 WD-193"/>
      <sheetName val="25 WA-194"/>
      <sheetName val="26 WD-195"/>
      <sheetName val="27 WD-196"/>
    </sheetNames>
    <sheetDataSet>
      <sheetData sheetId="0" refreshError="1">
        <row r="6">
          <cell r="C6" t="str">
            <v>M.01.00.00</v>
          </cell>
          <cell r="D6" t="str">
            <v>ROBOTY PRZYGOTOWAWCZE</v>
          </cell>
          <cell r="E6" t="str">
            <v>xxx</v>
          </cell>
          <cell r="F6" t="str">
            <v>xxx</v>
          </cell>
        </row>
        <row r="7">
          <cell r="B7" t="str">
            <v>1.</v>
          </cell>
          <cell r="C7" t="str">
            <v>M.01.01.01</v>
          </cell>
          <cell r="D7" t="str">
            <v>Obsługa geodezyjna</v>
          </cell>
          <cell r="E7" t="str">
            <v>xxx</v>
          </cell>
          <cell r="F7" t="str">
            <v>xxx</v>
          </cell>
        </row>
        <row r="8">
          <cell r="B8" t="str">
            <v>1.1</v>
          </cell>
          <cell r="C8" t="str">
            <v>M.01.01.01.11</v>
          </cell>
          <cell r="D8" t="str">
            <v>Wytyczenie obiektu</v>
          </cell>
          <cell r="E8" t="str">
            <v>rycz.</v>
          </cell>
          <cell r="F8">
            <v>1</v>
          </cell>
        </row>
        <row r="9">
          <cell r="D9" t="str">
            <v>Razem roboty przygotowawcze:</v>
          </cell>
        </row>
        <row r="10">
          <cell r="C10" t="str">
            <v>M.11.00.00</v>
          </cell>
          <cell r="D10" t="str">
            <v>FUNDAMENTOWANIE</v>
          </cell>
          <cell r="E10" t="str">
            <v>xxx</v>
          </cell>
          <cell r="F10" t="str">
            <v>xxx</v>
          </cell>
        </row>
        <row r="11">
          <cell r="B11" t="str">
            <v>2.</v>
          </cell>
          <cell r="C11" t="str">
            <v>M.11.01.02</v>
          </cell>
          <cell r="D11" t="str">
            <v>Wykonanie wykopów fundamentowych</v>
          </cell>
          <cell r="E11" t="str">
            <v>xxx</v>
          </cell>
          <cell r="F11" t="str">
            <v>xxx</v>
          </cell>
        </row>
        <row r="12">
          <cell r="B12" t="str">
            <v>2.1</v>
          </cell>
          <cell r="C12" t="str">
            <v>M.11.01.02.11</v>
          </cell>
          <cell r="D12" t="str">
            <v>Wykonanie wykopów fundamentowych w gruntach nieskalistych</v>
          </cell>
          <cell r="E12" t="str">
            <v>m3</v>
          </cell>
          <cell r="F12">
            <v>8661</v>
          </cell>
        </row>
        <row r="13">
          <cell r="B13" t="str">
            <v>3.</v>
          </cell>
          <cell r="C13" t="str">
            <v>M.11.01.04</v>
          </cell>
          <cell r="D13" t="str">
            <v>Zasypanie wykopów z zagęszczeniem</v>
          </cell>
          <cell r="E13" t="str">
            <v>xxx</v>
          </cell>
          <cell r="F13" t="str">
            <v>xxx</v>
          </cell>
        </row>
        <row r="14">
          <cell r="B14" t="str">
            <v>3.1</v>
          </cell>
          <cell r="C14" t="str">
            <v>M.11.01.04.11</v>
          </cell>
          <cell r="D14" t="str">
            <v>Zasypanie wykopów z zagęszczeniem z gruntu przepuszczalnego</v>
          </cell>
          <cell r="E14" t="str">
            <v>m3</v>
          </cell>
          <cell r="F14">
            <v>7028</v>
          </cell>
        </row>
        <row r="15">
          <cell r="B15" t="str">
            <v>4.</v>
          </cell>
          <cell r="C15" t="str">
            <v>M.11.01.09</v>
          </cell>
          <cell r="D15" t="str">
            <v>Wbicie ścianek szczelnych</v>
          </cell>
          <cell r="E15" t="str">
            <v>xxx</v>
          </cell>
          <cell r="F15" t="str">
            <v>xxx</v>
          </cell>
        </row>
        <row r="16">
          <cell r="B16" t="str">
            <v>4.1</v>
          </cell>
          <cell r="C16" t="str">
            <v>M.11.01.09.12</v>
          </cell>
          <cell r="D16" t="str">
            <v>Wbicie ścianek szczelnych H=8,0m (do pozostawienia)</v>
          </cell>
          <cell r="E16" t="str">
            <v>m</v>
          </cell>
          <cell r="F16">
            <v>86.1</v>
          </cell>
        </row>
        <row r="17">
          <cell r="D17" t="str">
            <v>Razem fundamentowanie:</v>
          </cell>
        </row>
        <row r="18">
          <cell r="C18" t="str">
            <v>M.12.00.00</v>
          </cell>
          <cell r="D18" t="str">
            <v>ZBROJENIE</v>
          </cell>
          <cell r="E18" t="str">
            <v>xxx</v>
          </cell>
          <cell r="F18" t="str">
            <v>xxx</v>
          </cell>
        </row>
        <row r="19">
          <cell r="B19" t="str">
            <v>5.</v>
          </cell>
          <cell r="C19" t="str">
            <v>M.12.01.01</v>
          </cell>
          <cell r="D19" t="str">
            <v>Zbrojenie stalą klasy A-I</v>
          </cell>
          <cell r="E19" t="str">
            <v>xxx</v>
          </cell>
          <cell r="F19" t="str">
            <v>xxx</v>
          </cell>
        </row>
        <row r="20">
          <cell r="B20" t="str">
            <v>5.1</v>
          </cell>
          <cell r="C20" t="str">
            <v>M.12.01.01.11</v>
          </cell>
          <cell r="D20" t="str">
            <v>Zbrojenie stalą klasy A-I</v>
          </cell>
          <cell r="E20" t="str">
            <v>kg</v>
          </cell>
          <cell r="F20">
            <v>5500</v>
          </cell>
        </row>
        <row r="21">
          <cell r="B21" t="str">
            <v>6.</v>
          </cell>
          <cell r="C21" t="str">
            <v>M.12.01.03</v>
          </cell>
          <cell r="D21" t="str">
            <v>Zbrojenie stalą klasy A-IIIN</v>
          </cell>
          <cell r="E21" t="str">
            <v>xxx</v>
          </cell>
          <cell r="F21" t="str">
            <v>xxx</v>
          </cell>
        </row>
        <row r="22">
          <cell r="B22" t="str">
            <v>6.1.</v>
          </cell>
          <cell r="C22" t="str">
            <v>M.12.01.03.11</v>
          </cell>
          <cell r="D22" t="str">
            <v>Zbrojenie stalą klasy A-IIIN</v>
          </cell>
          <cell r="E22" t="str">
            <v>kg</v>
          </cell>
          <cell r="F22">
            <v>378076</v>
          </cell>
        </row>
        <row r="23">
          <cell r="B23" t="str">
            <v>7.</v>
          </cell>
          <cell r="C23" t="str">
            <v>M.12.02.01</v>
          </cell>
          <cell r="D23" t="str">
            <v>Stal sprężająca</v>
          </cell>
          <cell r="E23" t="str">
            <v>xxx</v>
          </cell>
          <cell r="F23" t="str">
            <v>xxx</v>
          </cell>
        </row>
        <row r="24">
          <cell r="B24" t="str">
            <v>7.1</v>
          </cell>
          <cell r="C24" t="str">
            <v>M.12.02.01.12</v>
          </cell>
          <cell r="D24" t="str">
            <v>Stal sprężająca - kable 19 Ø 0,6"</v>
          </cell>
          <cell r="E24" t="str">
            <v>kg</v>
          </cell>
          <cell r="F24">
            <v>42344</v>
          </cell>
        </row>
        <row r="25">
          <cell r="D25" t="str">
            <v>Razem zbrojenie:</v>
          </cell>
        </row>
        <row r="26">
          <cell r="C26" t="str">
            <v>M.13.00.00</v>
          </cell>
          <cell r="D26" t="str">
            <v>BETON</v>
          </cell>
          <cell r="E26" t="str">
            <v>xxx</v>
          </cell>
          <cell r="F26" t="str">
            <v>xxx</v>
          </cell>
        </row>
        <row r="27">
          <cell r="B27" t="str">
            <v>8.</v>
          </cell>
          <cell r="C27" t="str">
            <v>M.13.01.01</v>
          </cell>
          <cell r="D27" t="str">
            <v>Beton podpór</v>
          </cell>
          <cell r="E27" t="str">
            <v>xxx</v>
          </cell>
          <cell r="F27" t="str">
            <v>xxx</v>
          </cell>
        </row>
        <row r="28">
          <cell r="B28" t="str">
            <v>8.1</v>
          </cell>
          <cell r="C28" t="str">
            <v>M.13.01.01.11</v>
          </cell>
          <cell r="D28" t="str">
            <v>Beton podpór B35 (C30/37)</v>
          </cell>
          <cell r="E28" t="str">
            <v>m3</v>
          </cell>
          <cell r="F28">
            <v>1954</v>
          </cell>
        </row>
        <row r="29">
          <cell r="B29" t="str">
            <v>8.2</v>
          </cell>
          <cell r="C29" t="str">
            <v>M.13.01.01.12</v>
          </cell>
          <cell r="D29" t="str">
            <v>Beton podpór B40 (C35/45)</v>
          </cell>
          <cell r="E29" t="str">
            <v>m3</v>
          </cell>
          <cell r="F29">
            <v>132</v>
          </cell>
        </row>
        <row r="30">
          <cell r="B30" t="str">
            <v>9.</v>
          </cell>
          <cell r="C30" t="str">
            <v>M.13.01.02</v>
          </cell>
          <cell r="D30" t="str">
            <v>Beton płyt przejściowych</v>
          </cell>
          <cell r="E30" t="str">
            <v>xxx</v>
          </cell>
          <cell r="F30" t="str">
            <v>xxx</v>
          </cell>
        </row>
        <row r="31">
          <cell r="B31" t="str">
            <v>9.1</v>
          </cell>
          <cell r="C31" t="str">
            <v>M.13.01.02.11</v>
          </cell>
          <cell r="D31" t="str">
            <v>Beton płyt przejściowych B40 (C35/45)</v>
          </cell>
          <cell r="E31" t="str">
            <v>m3</v>
          </cell>
          <cell r="F31">
            <v>134</v>
          </cell>
        </row>
        <row r="32">
          <cell r="B32" t="str">
            <v>10.</v>
          </cell>
          <cell r="C32" t="str">
            <v>M.13.01.03</v>
          </cell>
          <cell r="D32" t="str">
            <v>Beton ustroju nośnego</v>
          </cell>
          <cell r="E32" t="str">
            <v>xxx</v>
          </cell>
          <cell r="F32" t="str">
            <v>xxx</v>
          </cell>
        </row>
        <row r="33">
          <cell r="B33" t="str">
            <v>10.1</v>
          </cell>
          <cell r="C33" t="str">
            <v>M.13.01.03.14</v>
          </cell>
          <cell r="D33" t="str">
            <v>Beton ustroju nośnego B60 (C50/60)</v>
          </cell>
          <cell r="E33" t="str">
            <v>m3</v>
          </cell>
          <cell r="F33">
            <v>1338</v>
          </cell>
        </row>
        <row r="34">
          <cell r="B34" t="str">
            <v>11.</v>
          </cell>
          <cell r="C34" t="str">
            <v>M.13.01.05</v>
          </cell>
          <cell r="D34" t="str">
            <v>Beton kap</v>
          </cell>
          <cell r="E34" t="str">
            <v>xxx</v>
          </cell>
          <cell r="F34" t="str">
            <v>xxx</v>
          </cell>
        </row>
        <row r="35">
          <cell r="B35" t="str">
            <v>11.1</v>
          </cell>
          <cell r="C35" t="str">
            <v>M.13.01.05.11</v>
          </cell>
          <cell r="D35" t="str">
            <v>Beton kap B40 (C35/45)</v>
          </cell>
          <cell r="E35" t="str">
            <v>m3</v>
          </cell>
          <cell r="F35">
            <v>111</v>
          </cell>
        </row>
        <row r="36">
          <cell r="B36" t="str">
            <v>12.</v>
          </cell>
          <cell r="C36" t="str">
            <v>M.13.01.06</v>
          </cell>
          <cell r="D36" t="str">
            <v>Beton ław pod umocnienie stożków nasypowych</v>
          </cell>
          <cell r="E36" t="str">
            <v>xxx</v>
          </cell>
          <cell r="F36" t="str">
            <v>xxx</v>
          </cell>
        </row>
        <row r="37">
          <cell r="B37" t="str">
            <v>12.1</v>
          </cell>
          <cell r="C37" t="str">
            <v>M.13.01.06.11</v>
          </cell>
          <cell r="D37" t="str">
            <v>Beton ław pod umocnienie stożków nasypowych B30 (C25/30)</v>
          </cell>
          <cell r="E37" t="str">
            <v>m3</v>
          </cell>
          <cell r="F37">
            <v>8</v>
          </cell>
        </row>
        <row r="38">
          <cell r="B38" t="str">
            <v>13.</v>
          </cell>
          <cell r="C38" t="str">
            <v>M.13.02.01</v>
          </cell>
          <cell r="D38" t="str">
            <v>Beton niekonstrukcyjny</v>
          </cell>
          <cell r="E38" t="str">
            <v>xxx</v>
          </cell>
          <cell r="F38" t="str">
            <v>xxx</v>
          </cell>
        </row>
        <row r="39">
          <cell r="B39" t="str">
            <v>13.1</v>
          </cell>
          <cell r="C39" t="str">
            <v>M.13.02.01.11</v>
          </cell>
          <cell r="D39" t="str">
            <v>Beton niekonstrukcyjny B15 (C12/15)</v>
          </cell>
          <cell r="E39" t="str">
            <v>m3</v>
          </cell>
          <cell r="F39">
            <v>297</v>
          </cell>
        </row>
        <row r="40">
          <cell r="D40" t="str">
            <v>Razem beton:</v>
          </cell>
        </row>
        <row r="41">
          <cell r="C41" t="str">
            <v>M.14.00.00</v>
          </cell>
          <cell r="D41" t="str">
            <v>KONSTRUKCJE STALOWE</v>
          </cell>
          <cell r="E41" t="str">
            <v>xxx</v>
          </cell>
          <cell r="F41" t="str">
            <v>xxx</v>
          </cell>
        </row>
        <row r="42">
          <cell r="B42" t="str">
            <v>14.</v>
          </cell>
          <cell r="C42" t="str">
            <v>M.14.01.04</v>
          </cell>
          <cell r="D42" t="str">
            <v>Drobne elementy stalowe</v>
          </cell>
          <cell r="E42" t="str">
            <v>xxx</v>
          </cell>
          <cell r="F42" t="str">
            <v>xxx</v>
          </cell>
        </row>
        <row r="43">
          <cell r="B43" t="str">
            <v>14.1</v>
          </cell>
          <cell r="C43" t="str">
            <v>M.14.01.04.11</v>
          </cell>
          <cell r="D43" t="str">
            <v>Kotwy kap</v>
          </cell>
          <cell r="E43" t="str">
            <v>kg</v>
          </cell>
          <cell r="F43">
            <v>2878</v>
          </cell>
        </row>
        <row r="44">
          <cell r="B44" t="str">
            <v>14.2</v>
          </cell>
          <cell r="C44" t="str">
            <v>M.14.01.04.12</v>
          </cell>
          <cell r="D44" t="str">
            <v>Kotwy ekranów akustycznych i latarni</v>
          </cell>
          <cell r="E44" t="str">
            <v>kg</v>
          </cell>
          <cell r="F44">
            <v>315</v>
          </cell>
        </row>
        <row r="45">
          <cell r="D45" t="str">
            <v>Razem konstrukcje stalowe:</v>
          </cell>
        </row>
        <row r="46">
          <cell r="C46" t="str">
            <v>M.15.00.00</v>
          </cell>
          <cell r="D46" t="str">
            <v>IZOLACJE I NAWIERZCHNIE</v>
          </cell>
          <cell r="E46" t="str">
            <v>xxx</v>
          </cell>
          <cell r="F46" t="str">
            <v>xxx</v>
          </cell>
        </row>
        <row r="47">
          <cell r="B47" t="str">
            <v>15.</v>
          </cell>
          <cell r="C47" t="str">
            <v>M.15.01.01</v>
          </cell>
          <cell r="D47" t="str">
            <v>Izolacja cienka</v>
          </cell>
          <cell r="E47" t="str">
            <v>xxx</v>
          </cell>
          <cell r="F47" t="str">
            <v>xxx</v>
          </cell>
        </row>
        <row r="48">
          <cell r="B48" t="str">
            <v>15.1</v>
          </cell>
          <cell r="C48" t="str">
            <v>M.15.01.01.11</v>
          </cell>
          <cell r="D48" t="str">
            <v>Izolacja cienka wykonywana na zimno</v>
          </cell>
          <cell r="E48" t="str">
            <v>m2</v>
          </cell>
          <cell r="F48">
            <v>2344.4</v>
          </cell>
        </row>
        <row r="49">
          <cell r="B49" t="str">
            <v>16.</v>
          </cell>
          <cell r="C49" t="str">
            <v>M.15.03.01</v>
          </cell>
          <cell r="D49" t="str">
            <v>Izolacja gruba</v>
          </cell>
          <cell r="E49" t="str">
            <v>xxx</v>
          </cell>
          <cell r="F49" t="str">
            <v>xxx</v>
          </cell>
        </row>
        <row r="50">
          <cell r="B50" t="str">
            <v>16.1</v>
          </cell>
          <cell r="C50" t="str">
            <v>M.15.03.01.11</v>
          </cell>
          <cell r="D50" t="str">
            <v>Izolacja gruba z papy zgrzewalnej-jednowarstwowa</v>
          </cell>
          <cell r="E50" t="str">
            <v>m2</v>
          </cell>
          <cell r="F50">
            <v>2228.9</v>
          </cell>
        </row>
        <row r="51">
          <cell r="B51" t="str">
            <v>16.2</v>
          </cell>
          <cell r="C51" t="str">
            <v>M.15.03.01.12</v>
          </cell>
          <cell r="D51" t="str">
            <v>Izolacja gruba z papy zgrzewalnej-dwuwarstwowa</v>
          </cell>
          <cell r="E51" t="str">
            <v>m2</v>
          </cell>
          <cell r="F51">
            <v>237.5</v>
          </cell>
        </row>
        <row r="52">
          <cell r="B52" t="str">
            <v>17.</v>
          </cell>
          <cell r="C52" t="str">
            <v>M.15.04.01</v>
          </cell>
          <cell r="D52" t="str">
            <v>Nawierzchnia jezdni-warstwa wiążąca</v>
          </cell>
          <cell r="E52" t="str">
            <v>xxx</v>
          </cell>
          <cell r="F52" t="str">
            <v>xxx</v>
          </cell>
        </row>
        <row r="53">
          <cell r="B53" t="str">
            <v>17.1</v>
          </cell>
          <cell r="C53" t="str">
            <v>M.15.04.01.11</v>
          </cell>
          <cell r="D53" t="str">
            <v>Nawierzchnia jezdni z asfaltu twardolanego</v>
          </cell>
          <cell r="E53" t="str">
            <v>m2</v>
          </cell>
          <cell r="F53">
            <v>1785.5</v>
          </cell>
        </row>
        <row r="54">
          <cell r="B54" t="str">
            <v>18.</v>
          </cell>
          <cell r="C54" t="str">
            <v>M.15.04.02</v>
          </cell>
          <cell r="D54" t="str">
            <v>Nawierzchnia jezdni-warstwa ścieralna</v>
          </cell>
          <cell r="E54" t="str">
            <v>xxx</v>
          </cell>
          <cell r="F54" t="str">
            <v>xxx</v>
          </cell>
        </row>
        <row r="55">
          <cell r="B55" t="str">
            <v>18.1</v>
          </cell>
          <cell r="C55" t="str">
            <v>M.15.04.02.11</v>
          </cell>
          <cell r="D55" t="str">
            <v>Nawierzchnia jezdni z SMA</v>
          </cell>
          <cell r="E55" t="str">
            <v>ujęto w kosztorysie branży drogowej</v>
          </cell>
        </row>
        <row r="56">
          <cell r="B56" t="str">
            <v>19.</v>
          </cell>
          <cell r="C56" t="str">
            <v>M.15.04.03</v>
          </cell>
          <cell r="D56" t="str">
            <v>Nawierzchnia na kapach</v>
          </cell>
          <cell r="E56" t="str">
            <v>xxx</v>
          </cell>
          <cell r="F56" t="str">
            <v>xxx</v>
          </cell>
        </row>
        <row r="57">
          <cell r="B57" t="str">
            <v>19.1</v>
          </cell>
          <cell r="C57" t="str">
            <v>M.15.04.03.11</v>
          </cell>
          <cell r="D57" t="str">
            <v>Nawierzchnia na kapach bitumiczna modyfikowana polimerami</v>
          </cell>
          <cell r="E57" t="str">
            <v>m2</v>
          </cell>
          <cell r="F57">
            <v>339.2</v>
          </cell>
        </row>
        <row r="58">
          <cell r="D58" t="str">
            <v>Razem izolacje i nawierzchnie:</v>
          </cell>
        </row>
        <row r="59">
          <cell r="C59" t="str">
            <v>M.16.00.00</v>
          </cell>
          <cell r="D59" t="str">
            <v>ODWODNIENIE</v>
          </cell>
          <cell r="E59" t="str">
            <v>xxx</v>
          </cell>
          <cell r="F59" t="str">
            <v>xxx</v>
          </cell>
        </row>
        <row r="60">
          <cell r="B60" t="str">
            <v>20.</v>
          </cell>
          <cell r="C60" t="str">
            <v>M.16.01.01</v>
          </cell>
          <cell r="D60" t="str">
            <v xml:space="preserve">Wpusty mostowe </v>
          </cell>
          <cell r="E60" t="str">
            <v>xxx</v>
          </cell>
          <cell r="F60" t="str">
            <v>xxx</v>
          </cell>
        </row>
        <row r="61">
          <cell r="B61" t="str">
            <v>20.1</v>
          </cell>
          <cell r="C61" t="str">
            <v>M.16.01.01.11</v>
          </cell>
          <cell r="D61" t="str">
            <v>Wpusty mostowe żeliwne</v>
          </cell>
          <cell r="E61" t="str">
            <v>szt.</v>
          </cell>
          <cell r="F61">
            <v>14</v>
          </cell>
        </row>
        <row r="62">
          <cell r="B62" t="str">
            <v>21.</v>
          </cell>
          <cell r="C62" t="str">
            <v>M.16.01.02</v>
          </cell>
          <cell r="D62" t="str">
            <v>Przewody odpływowe i zbiorcze</v>
          </cell>
          <cell r="E62" t="str">
            <v>xxx</v>
          </cell>
          <cell r="F62" t="str">
            <v>xxx</v>
          </cell>
        </row>
        <row r="63">
          <cell r="B63" t="str">
            <v>21.1</v>
          </cell>
          <cell r="C63" t="str">
            <v>M.16.01.02.11</v>
          </cell>
          <cell r="D63" t="str">
            <v>Rury z żywic poliestrowych wzmacnianych włóknem szklanym</v>
          </cell>
          <cell r="E63" t="str">
            <v>m</v>
          </cell>
          <cell r="F63">
            <v>136</v>
          </cell>
        </row>
        <row r="64">
          <cell r="B64" t="str">
            <v>22.</v>
          </cell>
          <cell r="C64" t="str">
            <v>M.16.01.03</v>
          </cell>
          <cell r="D64" t="str">
            <v>Odwodnienie izolacji pomostu</v>
          </cell>
          <cell r="E64" t="str">
            <v>xxx</v>
          </cell>
          <cell r="F64" t="str">
            <v>xxx</v>
          </cell>
        </row>
        <row r="65">
          <cell r="B65" t="str">
            <v>22.1</v>
          </cell>
          <cell r="C65" t="str">
            <v>M.16.01.03.11</v>
          </cell>
          <cell r="D65" t="str">
            <v>Drenaż z kruszywa otoczonego żywicą</v>
          </cell>
          <cell r="E65" t="str">
            <v>m</v>
          </cell>
          <cell r="F65">
            <v>189.5</v>
          </cell>
        </row>
        <row r="66">
          <cell r="B66" t="str">
            <v>23.</v>
          </cell>
          <cell r="C66" t="str">
            <v>M.16.01.10</v>
          </cell>
          <cell r="D66" t="str">
            <v>Drenaż za płytami przejściowymi</v>
          </cell>
          <cell r="E66" t="str">
            <v>xxx</v>
          </cell>
          <cell r="F66" t="str">
            <v>xxx</v>
          </cell>
        </row>
        <row r="67">
          <cell r="B67" t="str">
            <v>23.1</v>
          </cell>
          <cell r="C67" t="str">
            <v>M.16.01.10.11</v>
          </cell>
          <cell r="D67" t="str">
            <v>Drenaż za płytami przejściowymi</v>
          </cell>
          <cell r="E67" t="str">
            <v>m</v>
          </cell>
          <cell r="F67">
            <v>87</v>
          </cell>
        </row>
        <row r="68">
          <cell r="B68" t="str">
            <v>24.</v>
          </cell>
          <cell r="C68" t="str">
            <v>M.16.01.11</v>
          </cell>
          <cell r="D68" t="str">
            <v>Drenaż zasypki</v>
          </cell>
          <cell r="E68" t="str">
            <v>xxx</v>
          </cell>
          <cell r="F68" t="str">
            <v>xxx</v>
          </cell>
        </row>
        <row r="69">
          <cell r="B69" t="str">
            <v>24.1</v>
          </cell>
          <cell r="C69" t="str">
            <v>M.16.01.11.11</v>
          </cell>
          <cell r="D69" t="str">
            <v>Drenaż zasypki typ I</v>
          </cell>
          <cell r="E69" t="str">
            <v>kpl.</v>
          </cell>
          <cell r="F69">
            <v>1</v>
          </cell>
        </row>
        <row r="70">
          <cell r="D70" t="str">
            <v>Razem odwodnienie:</v>
          </cell>
        </row>
        <row r="71">
          <cell r="C71" t="str">
            <v>M.17.00.00</v>
          </cell>
          <cell r="D71" t="str">
            <v>ŁOŻYSKA</v>
          </cell>
          <cell r="E71" t="str">
            <v>xxx</v>
          </cell>
          <cell r="F71" t="str">
            <v>xxx</v>
          </cell>
        </row>
        <row r="72">
          <cell r="B72" t="str">
            <v>25.</v>
          </cell>
          <cell r="C72" t="str">
            <v>M.17.01.03</v>
          </cell>
          <cell r="D72" t="str">
            <v>Łożyska garnkowe</v>
          </cell>
          <cell r="E72" t="str">
            <v>xxx</v>
          </cell>
          <cell r="F72" t="str">
            <v>xxx</v>
          </cell>
        </row>
        <row r="73">
          <cell r="B73" t="str">
            <v>25.1</v>
          </cell>
          <cell r="C73" t="str">
            <v>M.17.01.03.11</v>
          </cell>
          <cell r="D73" t="str">
            <v>Łożyska garnkowe stałe V=7,0MN</v>
          </cell>
          <cell r="E73" t="str">
            <v>szt.</v>
          </cell>
          <cell r="F73">
            <v>2</v>
          </cell>
        </row>
        <row r="74">
          <cell r="B74" t="str">
            <v>25.2</v>
          </cell>
          <cell r="C74" t="str">
            <v>M.17.01.03.12a</v>
          </cell>
          <cell r="D74" t="str">
            <v>Łożyska garnkowe jednokierunkowo przesuwne V=4,0MN</v>
          </cell>
          <cell r="E74" t="str">
            <v>szt.</v>
          </cell>
          <cell r="F74">
            <v>4</v>
          </cell>
        </row>
        <row r="75">
          <cell r="B75" t="str">
            <v>25.3</v>
          </cell>
          <cell r="C75" t="str">
            <v>M.17.01.03.12b</v>
          </cell>
          <cell r="D75" t="str">
            <v>Łożyska garnkowe jednokierunkowo przesuwne V=7,0MN</v>
          </cell>
          <cell r="E75" t="str">
            <v>szt.</v>
          </cell>
          <cell r="F75">
            <v>2</v>
          </cell>
        </row>
        <row r="76">
          <cell r="B76" t="str">
            <v>25.4</v>
          </cell>
          <cell r="C76" t="str">
            <v>M.17.01.03.13a</v>
          </cell>
          <cell r="D76" t="str">
            <v>Łożyska garnkowe wielokierunkowo przesuwne V=4,0MN</v>
          </cell>
          <cell r="E76" t="str">
            <v>szt.</v>
          </cell>
          <cell r="F76">
            <v>12</v>
          </cell>
        </row>
        <row r="77">
          <cell r="B77" t="str">
            <v>25.5</v>
          </cell>
          <cell r="C77" t="str">
            <v>M.17.01.03.13b</v>
          </cell>
          <cell r="D77" t="str">
            <v>Łożyska garnkowe wielokierunkowo przesuwne V=7,0MN</v>
          </cell>
          <cell r="E77" t="str">
            <v>szt.</v>
          </cell>
          <cell r="F77">
            <v>4</v>
          </cell>
        </row>
        <row r="78">
          <cell r="D78" t="str">
            <v>Razem łożyska:</v>
          </cell>
        </row>
        <row r="79">
          <cell r="C79" t="str">
            <v>M.18.00.00</v>
          </cell>
          <cell r="D79" t="str">
            <v>DYLATACJE</v>
          </cell>
          <cell r="E79" t="str">
            <v>xxx</v>
          </cell>
          <cell r="F79" t="str">
            <v>xxx</v>
          </cell>
        </row>
        <row r="80">
          <cell r="B80" t="str">
            <v>26.</v>
          </cell>
          <cell r="C80" t="str">
            <v>M.18.01.01</v>
          </cell>
          <cell r="D80" t="str">
            <v>Dylatacja modułowa</v>
          </cell>
          <cell r="E80" t="str">
            <v>xxx</v>
          </cell>
          <cell r="F80" t="str">
            <v>xxx</v>
          </cell>
        </row>
        <row r="81">
          <cell r="B81" t="str">
            <v>26.1</v>
          </cell>
          <cell r="C81" t="str">
            <v>M.18.01.01.11</v>
          </cell>
          <cell r="D81" t="str">
            <v>Dylatacja modułowa +-50mm</v>
          </cell>
          <cell r="E81" t="str">
            <v>m</v>
          </cell>
          <cell r="F81">
            <v>76.7</v>
          </cell>
        </row>
        <row r="82">
          <cell r="B82" t="str">
            <v>27.</v>
          </cell>
          <cell r="C82" t="str">
            <v>M.18.01.03</v>
          </cell>
          <cell r="D82" t="str">
            <v>Zabezpieczenie szczelin dylatacyjnych</v>
          </cell>
          <cell r="E82" t="str">
            <v>xxx</v>
          </cell>
          <cell r="F82" t="str">
            <v>xxx</v>
          </cell>
        </row>
        <row r="83">
          <cell r="B83" t="str">
            <v>27.1</v>
          </cell>
          <cell r="C83" t="str">
            <v>M.18.01.03.11</v>
          </cell>
          <cell r="D83" t="str">
            <v>Dylatacja z taśmy PCV</v>
          </cell>
          <cell r="E83" t="str">
            <v>m</v>
          </cell>
          <cell r="F83">
            <v>50.73</v>
          </cell>
        </row>
        <row r="84">
          <cell r="D84" t="str">
            <v>Razem dylatacje:</v>
          </cell>
        </row>
        <row r="85">
          <cell r="C85" t="str">
            <v>M.19.00.00</v>
          </cell>
          <cell r="D85" t="str">
            <v>ELEMENTY ZABEZPIECZAJĄCE</v>
          </cell>
          <cell r="E85" t="str">
            <v>xxx</v>
          </cell>
          <cell r="F85" t="str">
            <v>xxx</v>
          </cell>
        </row>
        <row r="86">
          <cell r="B86" t="str">
            <v>28.</v>
          </cell>
          <cell r="C86" t="str">
            <v>M.19.01.01</v>
          </cell>
          <cell r="D86" t="str">
            <v>Krawężniki kamienne</v>
          </cell>
          <cell r="E86" t="str">
            <v>xxx</v>
          </cell>
          <cell r="F86" t="str">
            <v>xxx</v>
          </cell>
        </row>
        <row r="87">
          <cell r="B87" t="str">
            <v>28.1</v>
          </cell>
          <cell r="C87" t="str">
            <v>M.19.01.01.11</v>
          </cell>
          <cell r="D87" t="str">
            <v>Krawężnik mostowy kamienny 18x20</v>
          </cell>
          <cell r="E87" t="str">
            <v>m</v>
          </cell>
          <cell r="F87">
            <v>310.10000000000002</v>
          </cell>
        </row>
        <row r="88">
          <cell r="B88" t="str">
            <v>28.2</v>
          </cell>
          <cell r="C88" t="str">
            <v>M.19.01.01.12</v>
          </cell>
          <cell r="D88" t="str">
            <v>Krawężnik kamienny 20x30 za obiektem</v>
          </cell>
          <cell r="E88" t="str">
            <v>m</v>
          </cell>
          <cell r="F88">
            <v>50.2</v>
          </cell>
        </row>
        <row r="89">
          <cell r="B89" t="str">
            <v>29.</v>
          </cell>
          <cell r="C89" t="str">
            <v>M.19.01.02</v>
          </cell>
          <cell r="D89" t="str">
            <v>Bariery ochronne na obiektach mostowych</v>
          </cell>
          <cell r="E89" t="str">
            <v>xxx</v>
          </cell>
          <cell r="F89" t="str">
            <v>xxx</v>
          </cell>
        </row>
        <row r="90">
          <cell r="B90" t="str">
            <v>29.1</v>
          </cell>
          <cell r="C90" t="str">
            <v>M.19.01.02.11</v>
          </cell>
          <cell r="D90" t="str">
            <v>Bariery ochronne SP-06/M</v>
          </cell>
          <cell r="E90" t="str">
            <v>m</v>
          </cell>
          <cell r="F90">
            <v>162.9</v>
          </cell>
        </row>
        <row r="91">
          <cell r="B91" t="str">
            <v>30.</v>
          </cell>
          <cell r="C91" t="str">
            <v>M.19.01.03</v>
          </cell>
          <cell r="D91" t="str">
            <v>Barieroporęcze na obiektach mostowych</v>
          </cell>
          <cell r="E91" t="str">
            <v>xxx</v>
          </cell>
          <cell r="F91" t="str">
            <v>xxx</v>
          </cell>
        </row>
        <row r="92">
          <cell r="B92" t="str">
            <v>30.1</v>
          </cell>
          <cell r="C92" t="str">
            <v>M.19.01.03.11</v>
          </cell>
          <cell r="D92" t="str">
            <v>Barieroporęcze sztywne</v>
          </cell>
          <cell r="E92" t="str">
            <v>m</v>
          </cell>
          <cell r="F92">
            <v>147.19999999999999</v>
          </cell>
        </row>
        <row r="93">
          <cell r="B93" t="str">
            <v>31.</v>
          </cell>
          <cell r="C93" t="str">
            <v>M.19.01.04</v>
          </cell>
          <cell r="D93" t="str">
            <v>Balustrady</v>
          </cell>
          <cell r="E93" t="str">
            <v>xxx</v>
          </cell>
          <cell r="F93" t="str">
            <v>xxx</v>
          </cell>
        </row>
        <row r="94">
          <cell r="B94" t="str">
            <v>31.1</v>
          </cell>
          <cell r="C94" t="str">
            <v>M.19.01.04.11</v>
          </cell>
          <cell r="D94" t="str">
            <v>Balustrady z płaskowników na obiektach mostowych</v>
          </cell>
          <cell r="E94" t="str">
            <v>kg</v>
          </cell>
          <cell r="F94">
            <v>129</v>
          </cell>
        </row>
        <row r="95">
          <cell r="B95" t="str">
            <v>31.2</v>
          </cell>
          <cell r="C95" t="str">
            <v>M.19.01.04.12</v>
          </cell>
          <cell r="D95" t="str">
            <v>Balustrada schodów skarpowych</v>
          </cell>
          <cell r="E95" t="str">
            <v>kg</v>
          </cell>
          <cell r="F95">
            <v>862</v>
          </cell>
        </row>
        <row r="96">
          <cell r="D96" t="str">
            <v>Razem elementy zabezpieczające:</v>
          </cell>
        </row>
        <row r="97">
          <cell r="C97" t="str">
            <v>M.20.00.00</v>
          </cell>
          <cell r="D97" t="str">
            <v>INNE ROBOTY MOSTOWE</v>
          </cell>
          <cell r="E97" t="str">
            <v>xxx</v>
          </cell>
          <cell r="F97" t="str">
            <v>xxx</v>
          </cell>
        </row>
        <row r="98">
          <cell r="B98" t="str">
            <v>32.</v>
          </cell>
          <cell r="C98" t="str">
            <v>M.20.01.03</v>
          </cell>
          <cell r="D98" t="str">
            <v>Rury osłonowe</v>
          </cell>
          <cell r="E98" t="str">
            <v>xxx</v>
          </cell>
          <cell r="F98" t="str">
            <v>xxx</v>
          </cell>
        </row>
        <row r="99">
          <cell r="B99" t="str">
            <v>32.1</v>
          </cell>
          <cell r="C99" t="str">
            <v>M.20.01.03.11</v>
          </cell>
          <cell r="D99" t="str">
            <v>Rury osłonowe RHDPE Ø 180/16.4</v>
          </cell>
          <cell r="E99" t="str">
            <v>m</v>
          </cell>
          <cell r="F99">
            <v>58</v>
          </cell>
        </row>
        <row r="100">
          <cell r="B100" t="str">
            <v>33.</v>
          </cell>
          <cell r="C100" t="str">
            <v>M.20.01.05</v>
          </cell>
          <cell r="D100" t="str">
            <v>Umocnienie skarp</v>
          </cell>
          <cell r="E100" t="str">
            <v>xxx</v>
          </cell>
          <cell r="F100" t="str">
            <v>xxx</v>
          </cell>
        </row>
        <row r="101">
          <cell r="B101" t="str">
            <v>33.1</v>
          </cell>
          <cell r="C101" t="str">
            <v>M.20.01.05.11</v>
          </cell>
          <cell r="D101" t="str">
            <v>Umocnienie skarp elementami betonowymi</v>
          </cell>
          <cell r="E101" t="str">
            <v>m2</v>
          </cell>
          <cell r="F101">
            <v>560</v>
          </cell>
        </row>
        <row r="102">
          <cell r="B102" t="str">
            <v>34.</v>
          </cell>
          <cell r="C102" t="str">
            <v>M.20.01.08</v>
          </cell>
          <cell r="D102" t="str">
            <v>Schody skarpowe</v>
          </cell>
          <cell r="E102" t="str">
            <v>xxx</v>
          </cell>
          <cell r="F102" t="str">
            <v>xxx</v>
          </cell>
        </row>
        <row r="103">
          <cell r="B103" t="str">
            <v>34.1</v>
          </cell>
          <cell r="C103" t="str">
            <v>M.20.01.08.11</v>
          </cell>
          <cell r="D103" t="str">
            <v>Schody skarpowe prefabrykowane</v>
          </cell>
          <cell r="E103" t="str">
            <v>m</v>
          </cell>
          <cell r="F103">
            <v>52.9</v>
          </cell>
        </row>
        <row r="104">
          <cell r="B104" t="str">
            <v>35.</v>
          </cell>
          <cell r="C104" t="str">
            <v>M.20.01.10</v>
          </cell>
          <cell r="D104" t="str">
            <v>Zabezpieczenie antykorozyjne powierzchni betonowych</v>
          </cell>
          <cell r="E104" t="str">
            <v>xxx</v>
          </cell>
          <cell r="F104" t="str">
            <v>xxx</v>
          </cell>
        </row>
        <row r="105">
          <cell r="B105" t="str">
            <v>35.1</v>
          </cell>
          <cell r="C105" t="str">
            <v>M.20.01.10.12</v>
          </cell>
          <cell r="D105" t="str">
            <v>Zabezpieczenie materiałem impregnującym</v>
          </cell>
          <cell r="E105" t="str">
            <v>m2</v>
          </cell>
          <cell r="F105">
            <v>1162</v>
          </cell>
        </row>
        <row r="106">
          <cell r="B106" t="str">
            <v>36.</v>
          </cell>
          <cell r="C106" t="str">
            <v>M.20.01.11</v>
          </cell>
          <cell r="D106" t="str">
            <v>Ekrany akustyczne na obiektach mostowych</v>
          </cell>
          <cell r="E106" t="str">
            <v>xxx</v>
          </cell>
          <cell r="F106" t="str">
            <v>xxx</v>
          </cell>
        </row>
        <row r="107">
          <cell r="B107" t="str">
            <v>36.1</v>
          </cell>
          <cell r="C107" t="str">
            <v>M.20.01.11.11</v>
          </cell>
          <cell r="D107" t="str">
            <v>Ekrany akustyczne ze szkła akrylowego</v>
          </cell>
          <cell r="E107" t="str">
            <v>m</v>
          </cell>
          <cell r="F107">
            <v>171.4</v>
          </cell>
        </row>
        <row r="108">
          <cell r="D108" t="str">
            <v>Razem inne roboty mostowe:</v>
          </cell>
        </row>
        <row r="109">
          <cell r="C109" t="str">
            <v>M.21.00.00</v>
          </cell>
          <cell r="D109" t="str">
            <v>ROBOTY DODATKOWE</v>
          </cell>
          <cell r="E109" t="str">
            <v>xxx</v>
          </cell>
          <cell r="F109" t="str">
            <v>xxx</v>
          </cell>
        </row>
        <row r="110">
          <cell r="B110" t="str">
            <v>37.</v>
          </cell>
          <cell r="C110" t="str">
            <v>M.21.02.02</v>
          </cell>
          <cell r="D110" t="str">
            <v>Próbne obciążenie przęseł obiektu</v>
          </cell>
          <cell r="E110" t="str">
            <v>xxx</v>
          </cell>
          <cell r="F110" t="str">
            <v>xxx</v>
          </cell>
        </row>
        <row r="111">
          <cell r="B111" t="str">
            <v>37.1</v>
          </cell>
          <cell r="C111" t="str">
            <v>M.21.02.02.11</v>
          </cell>
          <cell r="D111" t="str">
            <v>Próbne obciążenie przęseł obiektu wraz z projektem</v>
          </cell>
          <cell r="E111" t="str">
            <v>rycz.</v>
          </cell>
          <cell r="F111">
            <v>1</v>
          </cell>
        </row>
        <row r="112">
          <cell r="D112" t="str">
            <v>Razem roboty dodatkowe:</v>
          </cell>
        </row>
        <row r="113">
          <cell r="D113" t="str">
            <v>RAZEM OBIEKT WA-174: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"/>
      <sheetName val="DROGI"/>
      <sheetName val="MOP_OT"/>
      <sheetName val="MOP_KAL"/>
      <sheetName val="Total"/>
      <sheetName val="Raport"/>
      <sheetName val="Koszty_ogolne"/>
      <sheetName val="Układanie"/>
      <sheetName val="Nawierzchnie"/>
      <sheetName val="Recepty (2)"/>
      <sheetName val="płace"/>
      <sheetName val="NSGO"/>
      <sheetName val="Wykop"/>
      <sheetName val="Koryto"/>
      <sheetName val="Profil"/>
      <sheetName val="Nasyp"/>
      <sheetName val="Stabilizacja"/>
      <sheetName val="Lamane"/>
      <sheetName val="Sprzet_07_2006"/>
      <sheetName val="zuzycie paliwa"/>
      <sheetName val="stab cem 5"/>
      <sheetName val="stab cem  2,5"/>
      <sheetName val="stab cem  1,5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l_hydrauliczne "/>
      <sheetName val="obl_hydrauliczne _WYDRUK"/>
      <sheetName val="zestawienie do pozwolenia"/>
      <sheetName val="zestawienie do pozwolenia_druk"/>
      <sheetName val="ZESPOŁY WYDRUK"/>
      <sheetName val="z rysunku"/>
      <sheetName val="ZBIORNIKI _zestawienie"/>
      <sheetName val="zespoły ocz"/>
      <sheetName val="infiltracja i retencja"/>
      <sheetName val="ZBIORNIKI "/>
      <sheetName val="muldy"/>
      <sheetName val="trapez"/>
      <sheetName val="zestawienie DLA MELIORANTÓW"/>
      <sheetName val="mopy zapotrz_wo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F"/>
      <sheetName val="Budżet robót wstępnych"/>
      <sheetName val="Budżet stanu surowego"/>
      <sheetName val="ZT"/>
      <sheetName val="Wykończeniówka MOSTALEX"/>
      <sheetName val="Analiza"/>
      <sheetName val="Arkusz1"/>
      <sheetName val="Arkusz2"/>
      <sheetName val="Arkusz3"/>
      <sheetName val="Budżet_robót_wstępnych"/>
      <sheetName val="Budżet_stanu_surowego"/>
      <sheetName val="Wykończeniówka_MOSTALEX"/>
      <sheetName val="Budżet_robót_wstępnych1"/>
      <sheetName val="Budżet_stanu_surowego1"/>
      <sheetName val="Wykończeniówka_MOSTALEX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"/>
      <sheetName val="zbiornik"/>
      <sheetName val="ZPR"/>
      <sheetName val="beton"/>
    </sheetNames>
    <sheetDataSet>
      <sheetData sheetId="0" refreshError="1"/>
      <sheetData sheetId="1" refreshError="1"/>
      <sheetData sheetId="2" refreshError="1"/>
      <sheetData sheetId="3">
        <row r="14">
          <cell r="P14">
            <v>330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K"/>
      <sheetName val="ZPR"/>
      <sheetName val="Most"/>
      <sheetName val="Przepusty"/>
      <sheetName val="Most tymczasowy i przepusty"/>
      <sheetName val="beton"/>
      <sheetName val="KO_DW_414_PRZYSIECZ-DZIKÓW_12-0"/>
      <sheetName val="Most_tymczasowy_i_przepus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P12">
            <v>130.5</v>
          </cell>
        </row>
        <row r="13">
          <cell r="P13">
            <v>243</v>
          </cell>
        </row>
        <row r="17">
          <cell r="P17">
            <v>351</v>
          </cell>
        </row>
        <row r="18">
          <cell r="P18">
            <v>432</v>
          </cell>
        </row>
      </sheetData>
      <sheetData sheetId="6" refreshError="1"/>
      <sheetData sheetId="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2_odc_I"/>
      <sheetName val="D3_odc_II"/>
      <sheetName val="D4-WS-1"/>
      <sheetName val="D5-WD2"/>
      <sheetName val="D6-WS3"/>
      <sheetName val="D7-ws3a"/>
      <sheetName val="D8-WS4"/>
      <sheetName val="D9-ws5"/>
      <sheetName val="D10-ws6"/>
      <sheetName val="D11-wd7"/>
      <sheetName val="D12-wd7 A"/>
      <sheetName val="D13-wd7 B"/>
      <sheetName val="!D14-MS-8"/>
      <sheetName val="D15-wd9"/>
      <sheetName val="D16-wd10 (2)"/>
      <sheetName val="D17-wd11"/>
      <sheetName val="D18-Most tymczas."/>
      <sheetName val="zbiorcz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.KOSZT.INWEST."/>
      <sheetName val="Estak. O-E1"/>
      <sheetName val="Estak. O-E2"/>
      <sheetName val="Estak. O-E3iE4"/>
      <sheetName val="wiad. 0-E5"/>
      <sheetName val="Estak. O-E6"/>
      <sheetName val="Estak. O-E7"/>
      <sheetName val="Most O-M8"/>
      <sheetName val="Most O-M9"/>
      <sheetName val="Kładk. O-K10"/>
      <sheetName val="Tunel O-T11"/>
      <sheetName val="Tunel O-T12"/>
      <sheetName val="Tunel O-T13"/>
      <sheetName val="Tunel O-T14"/>
      <sheetName val="Tunel O-T15"/>
      <sheetName val="Mury"/>
      <sheetName val="Sch. O-S29"/>
      <sheetName val="Sch. O-S30"/>
      <sheetName val="Estak_ O_E3i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miar nr 1 - Wym. Ogólne "/>
      <sheetName val="nr4 WA 2"/>
      <sheetName val="B WA2"/>
      <sheetName val=" nr5 WA 4"/>
      <sheetName val="B WA4"/>
      <sheetName val="nr6 M 5"/>
      <sheetName val="B M5"/>
      <sheetName val="nr7 WA 6"/>
      <sheetName val="B WA6"/>
      <sheetName val=" nr8 WA 8"/>
      <sheetName val="B WA8"/>
      <sheetName val="nr9 WA 13"/>
      <sheetName val="B WA13"/>
      <sheetName val=" nr10 WA 16"/>
      <sheetName val="B WA16"/>
      <sheetName val="nr11 WA 19"/>
      <sheetName val="B WA19"/>
      <sheetName val="nr12 WA 21"/>
      <sheetName val="B WA21"/>
      <sheetName val="nr13 M 23"/>
      <sheetName val="B M23"/>
      <sheetName val="nr14 WA 24"/>
      <sheetName val="B WA24"/>
      <sheetName val="nr 15 PG 3"/>
      <sheetName val="B PG3"/>
      <sheetName val="nr16 PG 7"/>
      <sheetName val="B PG7"/>
      <sheetName val="nr17 WD 9"/>
      <sheetName val="B WD9"/>
      <sheetName val="nr18 - PG 10"/>
      <sheetName val="B PG10"/>
      <sheetName val=" nr19 PG 11"/>
      <sheetName val="B PG11"/>
      <sheetName val="nr20 WD 12"/>
      <sheetName val="B WD12"/>
      <sheetName val=" nr21 PG 14"/>
      <sheetName val="B PG14"/>
      <sheetName val="nr 22 WD 15"/>
      <sheetName val="B WD15"/>
      <sheetName val="nr23 PG 17"/>
      <sheetName val="B PG17"/>
      <sheetName val="nr24 WD 18"/>
      <sheetName val="B WD18"/>
      <sheetName val="nr25 WD 20"/>
      <sheetName val="B WD20"/>
      <sheetName val="nr26 WD 22"/>
      <sheetName val="B WD22"/>
      <sheetName val="nr27 PG 25"/>
      <sheetName val="B PG25"/>
      <sheetName val="nr28 WD 26"/>
      <sheetName val="B WD26"/>
      <sheetName val="nr29 PG 27"/>
      <sheetName val="B PG27"/>
      <sheetName val="nr30 WD 28"/>
      <sheetName val="B WD28"/>
      <sheetName val="nr31 P 15"/>
      <sheetName val="B P15"/>
      <sheetName val="nr32 P 21"/>
      <sheetName val="B P21"/>
      <sheetName val="nr33 P 22"/>
      <sheetName val="B P22"/>
      <sheetName val="nr34 P 31"/>
      <sheetName val="B P31"/>
      <sheetName val="nr35 P 33"/>
      <sheetName val="B P33"/>
      <sheetName val="nr36 P 47"/>
      <sheetName val="B P47"/>
      <sheetName val="KP"/>
      <sheetName val="KZO"/>
      <sheetName val="Mosty_Zb"/>
      <sheetName val="Przedmiar nr 37 - Urządzenia"/>
      <sheetName val="Ilości"/>
      <sheetName val="U_Zb"/>
      <sheetName val="Razem"/>
    </sheetNames>
    <sheetDataSet>
      <sheetData sheetId="0"/>
      <sheetData sheetId="1"/>
      <sheetData sheetId="2" refreshError="1">
        <row r="2">
          <cell r="J2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yfikacje oznaczenia"/>
      <sheetName val="spis treści"/>
      <sheetName val="Drogi etap 1"/>
      <sheetName val="Drogi etap 3"/>
      <sheetName val="Rozbiórka baraków w etapie 3"/>
      <sheetName val="Organizacja ruchu etap 1"/>
      <sheetName val="Organizacja ruchu etap 3"/>
      <sheetName val="elektryka 1"/>
      <sheetName val="elektryka 3"/>
      <sheetName val="elektryka zaplecze E-1"/>
      <sheetName val="ZZK"/>
      <sheetName val="ZPR"/>
      <sheetName val="Opaska Rozewie"/>
      <sheetName val="beton"/>
      <sheetName val="specyfikacje_oznaczenia"/>
      <sheetName val="spis_treści"/>
      <sheetName val="Drogi_etap_1"/>
      <sheetName val="Drogi_etap_3"/>
      <sheetName val="Rozbiórka_baraków_w_etapie_3"/>
      <sheetName val="Organizacja_ruchu_etap_1"/>
      <sheetName val="Organizacja_ruchu_etap_3"/>
      <sheetName val="elektryka_1"/>
      <sheetName val="elektryka_3"/>
      <sheetName val="elektryka_zaplecze_E-1"/>
      <sheetName val="Opaska_Rozewie"/>
    </sheetNames>
    <sheetDataSet>
      <sheetData sheetId="0" refreshError="1">
        <row r="6">
          <cell r="B6" t="str">
            <v>D-01.01.01</v>
          </cell>
        </row>
        <row r="7">
          <cell r="B7" t="str">
            <v>D-01.02.02</v>
          </cell>
        </row>
        <row r="20">
          <cell r="B20" t="str">
            <v>D-05.03.13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6">
          <cell r="B6" t="str">
            <v>D-01.01.01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O"/>
      <sheetName val="Koszty_ogolne Kamil"/>
      <sheetName val="KP.całość"/>
    </sheetNames>
    <sheetDataSet>
      <sheetData sheetId="0">
        <row r="5">
          <cell r="L5">
            <v>4.1086</v>
          </cell>
        </row>
      </sheetData>
      <sheetData sheetId="1"/>
      <sheetData sheetId="2">
        <row r="25">
          <cell r="R25">
            <v>860</v>
          </cell>
        </row>
        <row r="26">
          <cell r="R26">
            <v>2400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 ZBIORCZE"/>
      <sheetName val="48.0+983,45 DD79P"/>
      <sheetName val="49.80+111,61 S5"/>
      <sheetName val="50.0+946,49  4776P"/>
      <sheetName val="51.82+735,06 S5"/>
      <sheetName val="52.84+088,40 S5"/>
      <sheetName val="53.84+504,89 S5"/>
      <sheetName val="54.85+789,98 S5"/>
      <sheetName val="55.0+040,60 łącz.3"/>
      <sheetName val="56.1+557,94  5476P"/>
      <sheetName val="57.1+802,55  5476P"/>
      <sheetName val="58.86+533,87 S5"/>
      <sheetName val="59.0+534,54  5475P"/>
      <sheetName val="60.87+244,98 S5"/>
      <sheetName val="61.88+018,04 S5"/>
      <sheetName val="62.0+508,27 dr. gm. 6009"/>
      <sheetName val="63.89+473,43 S5"/>
      <sheetName val="64.89+837,67 S5"/>
      <sheetName val="65.91+061,55 S5"/>
      <sheetName val="66.91+568,66 S5"/>
      <sheetName val="67.92+213,67 S5"/>
      <sheetName val="68.5+133,04 DD87P"/>
      <sheetName val="69.92+516,69 S5"/>
      <sheetName val="70.93+667,99 S5"/>
      <sheetName val="71.94+610,14 S5"/>
      <sheetName val="72.0+395,94 dr.lok."/>
      <sheetName val="73.96+000,00 S5"/>
      <sheetName val="74.96+767,36 S5"/>
      <sheetName val="75.97+179,44 S5"/>
      <sheetName val="76.97+771,24 S5"/>
      <sheetName val="77.3+257,52 DD94P"/>
      <sheetName val="78.0+434,35 DD97L"/>
      <sheetName val="79.97+971,00 S5"/>
      <sheetName val="80.98+459,67 S5"/>
      <sheetName val="81.99+120,95 S5"/>
      <sheetName val="82.0+192,80 łącz.3"/>
      <sheetName val="83.0+045,61 łącz.3"/>
      <sheetName val="84.99+419,72 S5"/>
      <sheetName val="85.0+347,78 DD98P"/>
      <sheetName val="86.0+633,87 łącz.1"/>
      <sheetName val="87.0+473,26 łącz. 1"/>
      <sheetName val="88.0+309,00 łącz.2"/>
      <sheetName val="89.100+051,53 S5"/>
      <sheetName val="90.100+521,74 S5"/>
      <sheetName val="91.101+294,29 S5"/>
      <sheetName val="92.70+025,53 DK36"/>
      <sheetName val="93.70+190,53 DK36"/>
      <sheetName val="94.70+449,00 DK36"/>
      <sheetName val="95.70+787,56 DK36"/>
      <sheetName val="96.71+185,61 DK36"/>
      <sheetName val="97.70+273,01 starej DK 36"/>
      <sheetName val="98.101+480,04 S5"/>
      <sheetName val="99.101+819,19 S5"/>
      <sheetName val="100.101+837,48 S5"/>
      <sheetName val="101.102+147,33 S5"/>
      <sheetName val="102.102+457,33 S5"/>
      <sheetName val="103.102+946,26 S5"/>
      <sheetName val="104.103+274,95 S5"/>
      <sheetName val="105.74+063,90 DK36"/>
      <sheetName val="106.Przepust DK36"/>
      <sheetName val="107.75+038,17 DK36"/>
      <sheetName val="108.0+302,51  4910P"/>
      <sheetName val="109.75+969,13 DK36"/>
      <sheetName val="110.104+114,96 S5"/>
      <sheetName val="111.104+418,51 S5"/>
      <sheetName val="112.104+500,00 S5"/>
      <sheetName val="113.106+553,40 S5"/>
      <sheetName val="114.108+595,20 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czy"/>
      <sheetName val="obwodnica"/>
      <sheetName val="PRZ-zbiorczy"/>
      <sheetName val="PRZ-przejscie"/>
      <sheetName val="PRZ-drogi"/>
      <sheetName val="PRZ-sanitarna"/>
      <sheetName val="PRZ-elekt"/>
      <sheetName val="PRZ-telekom"/>
      <sheetName val="PRZ-mosty i tory"/>
      <sheetName val="PRZ-kolizje tory, SRK"/>
      <sheetName val="PRZ-przebud kabla telekom"/>
      <sheetName val="R-ul. Woj.Pols."/>
      <sheetName val="R-ul. Ełcka"/>
      <sheetName val="R-skrzyżowanie"/>
      <sheetName val="R-nawierz i zatoki ul. Ełcka"/>
      <sheetName val="kostka"/>
      <sheetName val="podbudowa"/>
      <sheetName val="hotmix"/>
      <sheetName val="wycena masy"/>
      <sheetName val="frez"/>
      <sheetName val="siatki"/>
      <sheetName val="wynik"/>
    </sheetNames>
    <sheetDataSet>
      <sheetData sheetId="0" refreshError="1"/>
      <sheetData sheetId="1">
        <row r="1">
          <cell r="B1" t="str">
            <v>Numer</v>
          </cell>
        </row>
        <row r="2">
          <cell r="A2" t="str">
            <v>L.p.</v>
          </cell>
          <cell r="B2" t="str">
            <v>Specyfikacji</v>
          </cell>
          <cell r="C2" t="str">
            <v>Wyszczególnienie</v>
          </cell>
          <cell r="D2" t="str">
            <v>Jednostka</v>
          </cell>
          <cell r="F2" t="str">
            <v>Cena jedn. PLN</v>
          </cell>
          <cell r="G2" t="str">
            <v>Wartość PLN</v>
          </cell>
        </row>
        <row r="3">
          <cell r="B3" t="str">
            <v>Technicznej</v>
          </cell>
          <cell r="C3" t="str">
            <v>elementów rozliczeniowych</v>
          </cell>
          <cell r="D3" t="str">
            <v>Nazwa</v>
          </cell>
          <cell r="E3" t="str">
            <v>Ilość</v>
          </cell>
        </row>
        <row r="4">
          <cell r="A4">
            <v>1</v>
          </cell>
          <cell r="B4">
            <v>3</v>
          </cell>
          <cell r="C4">
            <v>4</v>
          </cell>
          <cell r="D4">
            <v>5</v>
          </cell>
          <cell r="E4">
            <v>6</v>
          </cell>
          <cell r="F4">
            <v>7</v>
          </cell>
          <cell r="G4">
            <v>8</v>
          </cell>
        </row>
        <row r="6">
          <cell r="A6" t="str">
            <v>Część A - DZIAŁ OGÓLNY</v>
          </cell>
        </row>
        <row r="7">
          <cell r="B7" t="str">
            <v>DM.00.00.00</v>
          </cell>
          <cell r="C7" t="str">
            <v xml:space="preserve">WYMAGANIA OGÓLNE </v>
          </cell>
        </row>
        <row r="8">
          <cell r="A8">
            <v>1</v>
          </cell>
          <cell r="B8" t="str">
            <v>DM.00.00.00</v>
          </cell>
          <cell r="C8" t="str">
            <v>Koszt dostosowania się do warunków ogólnych Kontraktu i Wymagań Ogólnych zawartych w Specyfikacji Technicznej DM 00.00.00</v>
          </cell>
          <cell r="D8" t="str">
            <v>-</v>
          </cell>
          <cell r="E8" t="str">
            <v>-</v>
          </cell>
          <cell r="F8" t="str">
            <v>ryczałt</v>
          </cell>
        </row>
        <row r="9">
          <cell r="A9">
            <v>2</v>
          </cell>
          <cell r="B9" t="str">
            <v>DM.00.00.00</v>
          </cell>
          <cell r="C9" t="str">
            <v>Dokumentacja realizacyjno - technologiczna i dokumentacja powykonawcza</v>
          </cell>
          <cell r="D9" t="str">
            <v>-</v>
          </cell>
          <cell r="E9" t="str">
            <v>-</v>
          </cell>
          <cell r="F9" t="str">
            <v>ryczałt</v>
          </cell>
        </row>
        <row r="10">
          <cell r="A10">
            <v>3</v>
          </cell>
          <cell r="B10" t="str">
            <v>DM.00.00.00</v>
          </cell>
          <cell r="C10" t="str">
            <v>Pomiary hałasu po zakończeniu inwestycji i przekazaniu do eksploatacji</v>
          </cell>
          <cell r="D10" t="str">
            <v>-</v>
          </cell>
          <cell r="E10" t="str">
            <v>-</v>
          </cell>
          <cell r="F10" t="str">
            <v>ryczałt</v>
          </cell>
        </row>
        <row r="11">
          <cell r="A11">
            <v>5</v>
          </cell>
          <cell r="B11" t="str">
            <v>DM.00.00.00</v>
          </cell>
          <cell r="C11" t="str">
            <v>Wybudowanie objazdów/przejazdów i organizacja ruchu</v>
          </cell>
          <cell r="D11" t="str">
            <v>-</v>
          </cell>
          <cell r="E11" t="str">
            <v>-</v>
          </cell>
          <cell r="F11" t="str">
            <v>ryczałt</v>
          </cell>
        </row>
        <row r="12">
          <cell r="A12">
            <v>6</v>
          </cell>
          <cell r="B12" t="str">
            <v>DM.00.00.00</v>
          </cell>
          <cell r="C12" t="str">
            <v>Utrzymanie objazdów/przejazdów i organizacja ruchu</v>
          </cell>
          <cell r="D12" t="str">
            <v>mies.</v>
          </cell>
          <cell r="E12">
            <v>24</v>
          </cell>
          <cell r="G12">
            <v>0</v>
          </cell>
        </row>
        <row r="13">
          <cell r="A13">
            <v>7</v>
          </cell>
          <cell r="B13" t="str">
            <v>DM.00.00.00</v>
          </cell>
          <cell r="C13" t="str">
            <v>Likwidacja objazdów/przejazdów i organizacji ruchu</v>
          </cell>
          <cell r="D13" t="str">
            <v>-</v>
          </cell>
          <cell r="E13" t="str">
            <v>-</v>
          </cell>
          <cell r="F13" t="str">
            <v>ryczałt</v>
          </cell>
        </row>
        <row r="14">
          <cell r="A14">
            <v>8</v>
          </cell>
          <cell r="B14" t="str">
            <v>DM.00.00.00</v>
          </cell>
          <cell r="C14" t="str">
            <v>Naprawa zniszczonych dróg publicznych związana z realizacją kontraktu</v>
          </cell>
          <cell r="D14" t="str">
            <v>-</v>
          </cell>
          <cell r="E14" t="str">
            <v>-</v>
          </cell>
          <cell r="F14" t="str">
            <v>ryczałt</v>
          </cell>
        </row>
        <row r="15">
          <cell r="A15">
            <v>9</v>
          </cell>
          <cell r="B15" t="str">
            <v>DM.00.00.00</v>
          </cell>
          <cell r="C15" t="str">
            <v>Sprawdzenie terenu pod względem niewybuchów i niewypałów oraz nadzów saperski podczas prowadzenia robót ziemnych</v>
          </cell>
          <cell r="D15" t="str">
            <v>ha</v>
          </cell>
          <cell r="E15">
            <v>66.5</v>
          </cell>
          <cell r="G15">
            <v>0</v>
          </cell>
        </row>
        <row r="16">
          <cell r="C16" t="str">
            <v>Razem Wymagania Ogólne</v>
          </cell>
          <cell r="G16">
            <v>0</v>
          </cell>
        </row>
        <row r="17">
          <cell r="B17" t="str">
            <v>DM.00.00.01</v>
          </cell>
          <cell r="C17" t="str">
            <v>ZAPLECZE INŻYNIERA</v>
          </cell>
        </row>
        <row r="18">
          <cell r="A18">
            <v>10</v>
          </cell>
          <cell r="B18" t="str">
            <v>DM.00.00.01</v>
          </cell>
          <cell r="C18" t="str">
            <v>Zaplecze  Inżyniera</v>
          </cell>
          <cell r="D18" t="str">
            <v>-</v>
          </cell>
          <cell r="E18" t="str">
            <v>-</v>
          </cell>
          <cell r="F18" t="str">
            <v>ryczałt</v>
          </cell>
        </row>
        <row r="19">
          <cell r="A19">
            <v>11</v>
          </cell>
          <cell r="B19" t="str">
            <v>DM.00.00.01</v>
          </cell>
          <cell r="C19" t="str">
            <v>Utrzymanie zaplecza Inżyniera</v>
          </cell>
          <cell r="D19" t="str">
            <v>mies.</v>
          </cell>
          <cell r="E19">
            <v>24</v>
          </cell>
          <cell r="G19">
            <v>0</v>
          </cell>
        </row>
        <row r="20">
          <cell r="A20">
            <v>12</v>
          </cell>
          <cell r="B20" t="str">
            <v>DM.00.00.01</v>
          </cell>
          <cell r="C20" t="str">
            <v>Utrzymanie zaplecza Inżyniera w okresie gwarancyjnym</v>
          </cell>
          <cell r="D20" t="str">
            <v>mies.</v>
          </cell>
          <cell r="E20">
            <v>12</v>
          </cell>
          <cell r="G20">
            <v>0</v>
          </cell>
        </row>
        <row r="21">
          <cell r="A21">
            <v>13</v>
          </cell>
          <cell r="B21" t="str">
            <v>DM.00.00.01</v>
          </cell>
          <cell r="C21" t="str">
            <v>Likwidacja zaplecza Inżyniera</v>
          </cell>
          <cell r="D21" t="str">
            <v>-</v>
          </cell>
          <cell r="E21" t="str">
            <v>-</v>
          </cell>
        </row>
        <row r="22">
          <cell r="C22" t="str">
            <v>Razem zaplecze Inżyniera</v>
          </cell>
          <cell r="G22">
            <v>0</v>
          </cell>
        </row>
        <row r="23">
          <cell r="B23" t="str">
            <v>DM.00.00.02</v>
          </cell>
          <cell r="C23" t="str">
            <v>ZAPLECZE WYKONAWCY</v>
          </cell>
        </row>
        <row r="24">
          <cell r="A24">
            <v>14</v>
          </cell>
          <cell r="B24" t="str">
            <v>DM.00.00.02</v>
          </cell>
          <cell r="C24" t="str">
            <v>Zaplecze Wykonawcy</v>
          </cell>
          <cell r="D24" t="str">
            <v>-</v>
          </cell>
          <cell r="E24" t="str">
            <v>-</v>
          </cell>
          <cell r="F24" t="str">
            <v>ryczałt</v>
          </cell>
        </row>
        <row r="25">
          <cell r="A25">
            <v>15</v>
          </cell>
          <cell r="B25" t="str">
            <v>DM.00.00.02</v>
          </cell>
          <cell r="C25" t="str">
            <v>Utrzymanie Zaplecza Wykonawcy</v>
          </cell>
          <cell r="D25" t="str">
            <v>mies.</v>
          </cell>
          <cell r="E25">
            <v>24</v>
          </cell>
          <cell r="G25">
            <v>0</v>
          </cell>
        </row>
        <row r="26">
          <cell r="A26">
            <v>16</v>
          </cell>
          <cell r="B26" t="str">
            <v>DM.00.00.02</v>
          </cell>
          <cell r="C26" t="str">
            <v>Likwidacja Zaplecza Zamawiającego</v>
          </cell>
          <cell r="D26" t="str">
            <v>-</v>
          </cell>
          <cell r="E26" t="str">
            <v>-</v>
          </cell>
          <cell r="F26" t="str">
            <v>ryczałt</v>
          </cell>
        </row>
        <row r="27">
          <cell r="C27" t="str">
            <v>Razem Zaplecze Wykonawcy</v>
          </cell>
          <cell r="G27">
            <v>0</v>
          </cell>
        </row>
        <row r="28">
          <cell r="C28" t="str">
            <v>DZIAŁ OGÓLNY RAZEM</v>
          </cell>
          <cell r="G28">
            <v>0</v>
          </cell>
        </row>
        <row r="30">
          <cell r="A30" t="str">
            <v>Część B - ROBOTY DROGOWE</v>
          </cell>
        </row>
        <row r="31">
          <cell r="B31" t="str">
            <v>D-01.00.00.</v>
          </cell>
          <cell r="C31" t="str">
            <v>ROBOTY PRZYGOTOWAWCZE</v>
          </cell>
        </row>
        <row r="32">
          <cell r="B32" t="str">
            <v>D-01.01.01.</v>
          </cell>
          <cell r="C32" t="str">
            <v>Wyznaczenie trasy i punktów wysokościowych</v>
          </cell>
        </row>
        <row r="33">
          <cell r="A33">
            <v>17</v>
          </cell>
          <cell r="C33" t="str">
            <v>- droga krajowa nr 65</v>
          </cell>
          <cell r="D33" t="str">
            <v>km</v>
          </cell>
          <cell r="E33">
            <v>7.6251300000000004</v>
          </cell>
          <cell r="G33">
            <v>0</v>
          </cell>
        </row>
        <row r="34">
          <cell r="A34">
            <v>18</v>
          </cell>
          <cell r="C34" t="str">
            <v>- droga serwisowa nr 1 (DS1)</v>
          </cell>
          <cell r="D34" t="str">
            <v>km</v>
          </cell>
          <cell r="E34">
            <v>0.36199999999999999</v>
          </cell>
          <cell r="G34">
            <v>0</v>
          </cell>
        </row>
        <row r="35">
          <cell r="A35">
            <v>19</v>
          </cell>
          <cell r="C35" t="str">
            <v>- droga serwisowa nr 2 (DS2)</v>
          </cell>
          <cell r="D35" t="str">
            <v>km</v>
          </cell>
          <cell r="E35">
            <v>0.15425000000000003</v>
          </cell>
          <cell r="G35">
            <v>0</v>
          </cell>
        </row>
        <row r="36">
          <cell r="A36">
            <v>20</v>
          </cell>
          <cell r="C36" t="str">
            <v>- droga serwisowa nr 3 (DS3)</v>
          </cell>
          <cell r="D36" t="str">
            <v>km</v>
          </cell>
          <cell r="E36">
            <v>0.18657000000000001</v>
          </cell>
          <cell r="G36">
            <v>0</v>
          </cell>
        </row>
        <row r="37">
          <cell r="A37">
            <v>21</v>
          </cell>
          <cell r="C37" t="str">
            <v>- droga serwisowa nr 4 (DS4)</v>
          </cell>
          <cell r="D37" t="str">
            <v>km</v>
          </cell>
          <cell r="E37">
            <v>0.30966000000000005</v>
          </cell>
          <cell r="G37">
            <v>0</v>
          </cell>
        </row>
        <row r="38">
          <cell r="A38">
            <v>22</v>
          </cell>
          <cell r="C38" t="str">
            <v>- droga serwisowa nr 5 (DS5)</v>
          </cell>
          <cell r="D38" t="str">
            <v>km</v>
          </cell>
          <cell r="E38">
            <v>0.28703000000000001</v>
          </cell>
          <cell r="G38">
            <v>0</v>
          </cell>
        </row>
        <row r="39">
          <cell r="A39">
            <v>23</v>
          </cell>
          <cell r="C39" t="str">
            <v>- droga serwisowa nr 6 (DS6)</v>
          </cell>
          <cell r="D39" t="str">
            <v>km</v>
          </cell>
          <cell r="E39">
            <v>0.56758000000000008</v>
          </cell>
          <cell r="G39">
            <v>0</v>
          </cell>
        </row>
        <row r="40">
          <cell r="A40">
            <v>24</v>
          </cell>
          <cell r="C40" t="str">
            <v>- droga serwisowa nr 7 (DS7)</v>
          </cell>
          <cell r="D40" t="str">
            <v>km</v>
          </cell>
          <cell r="E40">
            <v>0.14816000000000001</v>
          </cell>
          <cell r="G40">
            <v>0</v>
          </cell>
        </row>
        <row r="41">
          <cell r="A41">
            <v>25</v>
          </cell>
          <cell r="C41" t="str">
            <v>- droga serwisowa nr 8 (DS8)</v>
          </cell>
          <cell r="D41" t="str">
            <v>km</v>
          </cell>
          <cell r="E41">
            <v>0.82352000000000003</v>
          </cell>
          <cell r="G41">
            <v>0</v>
          </cell>
        </row>
        <row r="42">
          <cell r="A42">
            <v>26</v>
          </cell>
          <cell r="C42" t="str">
            <v>- droga serwisowa nr 9 (DS9)</v>
          </cell>
          <cell r="D42" t="str">
            <v>km</v>
          </cell>
          <cell r="E42">
            <v>0.50453000000000003</v>
          </cell>
          <cell r="G42">
            <v>0</v>
          </cell>
        </row>
        <row r="43">
          <cell r="A43">
            <v>27</v>
          </cell>
          <cell r="C43" t="str">
            <v>- droga serwisowa nr 10 (DS10)</v>
          </cell>
          <cell r="D43" t="str">
            <v>km</v>
          </cell>
          <cell r="E43">
            <v>0.46239000000000002</v>
          </cell>
          <cell r="G43">
            <v>0</v>
          </cell>
        </row>
        <row r="44">
          <cell r="A44">
            <v>28</v>
          </cell>
          <cell r="C44" t="str">
            <v>- droga serwisowa nr 11 (DS11)</v>
          </cell>
          <cell r="D44" t="str">
            <v>km</v>
          </cell>
          <cell r="E44">
            <v>0.47412000000000004</v>
          </cell>
          <cell r="G44">
            <v>0</v>
          </cell>
        </row>
        <row r="45">
          <cell r="A45">
            <v>29</v>
          </cell>
          <cell r="C45" t="str">
            <v>- droga serwisowa nr 12 (DS12)</v>
          </cell>
          <cell r="D45" t="str">
            <v>km</v>
          </cell>
          <cell r="E45">
            <v>0.37344000000000005</v>
          </cell>
          <cell r="G45">
            <v>0</v>
          </cell>
        </row>
        <row r="46">
          <cell r="A46">
            <v>30</v>
          </cell>
          <cell r="C46" t="str">
            <v>- droga serwisowa nr 13 (DS13)</v>
          </cell>
          <cell r="D46" t="str">
            <v>km</v>
          </cell>
          <cell r="E46">
            <v>0.33222000000000002</v>
          </cell>
          <cell r="G46">
            <v>0</v>
          </cell>
        </row>
        <row r="47">
          <cell r="A47">
            <v>31</v>
          </cell>
          <cell r="C47" t="str">
            <v>- droga serwisowa nr 14 (DS14)</v>
          </cell>
          <cell r="D47" t="str">
            <v>km</v>
          </cell>
          <cell r="E47">
            <v>0.73318000000000005</v>
          </cell>
          <cell r="G47">
            <v>0</v>
          </cell>
        </row>
        <row r="48">
          <cell r="A48">
            <v>32</v>
          </cell>
          <cell r="C48" t="str">
            <v>- droga serwisowa nr 15 (DS15)</v>
          </cell>
          <cell r="D48" t="str">
            <v>km</v>
          </cell>
          <cell r="E48">
            <v>1.14262</v>
          </cell>
          <cell r="G48">
            <v>0</v>
          </cell>
        </row>
        <row r="49">
          <cell r="A49">
            <v>33</v>
          </cell>
          <cell r="C49" t="str">
            <v>- droga serwisowa nr 16 (DS16)</v>
          </cell>
          <cell r="D49" t="str">
            <v>km</v>
          </cell>
          <cell r="E49">
            <v>0.22741000000000003</v>
          </cell>
          <cell r="G49">
            <v>0</v>
          </cell>
        </row>
        <row r="50">
          <cell r="A50">
            <v>34</v>
          </cell>
          <cell r="C50" t="str">
            <v>- droga serwisowa nr 17(DS17)</v>
          </cell>
          <cell r="D50" t="str">
            <v>km</v>
          </cell>
          <cell r="E50">
            <v>0.16</v>
          </cell>
          <cell r="G50">
            <v>0</v>
          </cell>
        </row>
        <row r="51">
          <cell r="A51">
            <v>35</v>
          </cell>
          <cell r="C51" t="str">
            <v>- droga gminna DG 1 i wjazd do Olecka ( ist. DK 65) dojazd do DW653</v>
          </cell>
          <cell r="D51" t="str">
            <v>km</v>
          </cell>
          <cell r="E51">
            <v>0.375</v>
          </cell>
          <cell r="G51">
            <v>0</v>
          </cell>
        </row>
        <row r="52">
          <cell r="A52">
            <v>36</v>
          </cell>
          <cell r="C52" t="str">
            <v>- droga gminna DG 2</v>
          </cell>
          <cell r="D52" t="str">
            <v>km</v>
          </cell>
          <cell r="E52">
            <v>0.14000000000000001</v>
          </cell>
          <cell r="G52">
            <v>0</v>
          </cell>
        </row>
        <row r="53">
          <cell r="A53">
            <v>37</v>
          </cell>
          <cell r="C53" t="str">
            <v>- droga gminna DG 3</v>
          </cell>
          <cell r="D53" t="str">
            <v>km</v>
          </cell>
          <cell r="E53">
            <v>0.19115000000000001</v>
          </cell>
          <cell r="G53">
            <v>0</v>
          </cell>
        </row>
        <row r="54">
          <cell r="A54">
            <v>38</v>
          </cell>
          <cell r="C54" t="str">
            <v>- droga gminna DG 4</v>
          </cell>
          <cell r="D54" t="str">
            <v>km</v>
          </cell>
          <cell r="E54">
            <v>0.44</v>
          </cell>
          <cell r="G54">
            <v>0</v>
          </cell>
        </row>
        <row r="55">
          <cell r="A55">
            <v>39</v>
          </cell>
          <cell r="C55" t="str">
            <v>- droga gminna DG 5</v>
          </cell>
          <cell r="D55" t="str">
            <v>km</v>
          </cell>
          <cell r="E55">
            <v>0.26612000000000002</v>
          </cell>
          <cell r="G55">
            <v>0</v>
          </cell>
        </row>
        <row r="56">
          <cell r="A56">
            <v>40</v>
          </cell>
          <cell r="C56" t="str">
            <v>- droga powiatowa DP 1816N Świętajno</v>
          </cell>
          <cell r="D56" t="str">
            <v>km</v>
          </cell>
          <cell r="E56">
            <v>8.7880000000000014E-2</v>
          </cell>
          <cell r="G56">
            <v>0</v>
          </cell>
        </row>
        <row r="57">
          <cell r="A57">
            <v>41</v>
          </cell>
          <cell r="C57" t="str">
            <v>- droga powiatowa DP 1816N Olecko</v>
          </cell>
          <cell r="D57" t="str">
            <v>km</v>
          </cell>
          <cell r="E57">
            <v>0.16750000000000001</v>
          </cell>
          <cell r="G57">
            <v>0</v>
          </cell>
        </row>
        <row r="58">
          <cell r="A58">
            <v>42</v>
          </cell>
          <cell r="C58" t="str">
            <v xml:space="preserve">- wjazd do Olecka ( ist. DK 65) </v>
          </cell>
          <cell r="D58" t="str">
            <v>km</v>
          </cell>
          <cell r="E58">
            <v>0.17337000000000002</v>
          </cell>
          <cell r="G58">
            <v>0</v>
          </cell>
        </row>
        <row r="59">
          <cell r="A59">
            <v>43</v>
          </cell>
          <cell r="C59" t="str">
            <v>- droga wojewódzka DW 655 do Olecka</v>
          </cell>
          <cell r="D59" t="str">
            <v>km</v>
          </cell>
          <cell r="E59">
            <v>0.1</v>
          </cell>
          <cell r="G59">
            <v>0</v>
          </cell>
        </row>
        <row r="60">
          <cell r="A60">
            <v>44</v>
          </cell>
          <cell r="C60" t="str">
            <v>- droga wojewódzka DW 655 do Giżycka</v>
          </cell>
          <cell r="D60" t="str">
            <v>km</v>
          </cell>
          <cell r="E60">
            <v>0.23700000000000002</v>
          </cell>
          <cell r="G60">
            <v>0</v>
          </cell>
        </row>
        <row r="61">
          <cell r="C61" t="str">
            <v>Razem odtworzenie trasy i punktów wysokościowych</v>
          </cell>
          <cell r="G61">
            <v>0</v>
          </cell>
        </row>
        <row r="62">
          <cell r="B62" t="str">
            <v>D-01.02.01</v>
          </cell>
          <cell r="C62" t="str">
            <v>Usunięcie drzew i krzewów</v>
          </cell>
        </row>
        <row r="63">
          <cell r="A63">
            <v>45</v>
          </cell>
          <cell r="C63" t="str">
            <v>-uprzątnięcie terenu po wycince drzew na terenach leśnych (Ls): zasypanie wykopów, wywóz</v>
          </cell>
          <cell r="D63" t="str">
            <v>ha</v>
          </cell>
          <cell r="E63">
            <v>0.23</v>
          </cell>
          <cell r="G63">
            <v>0</v>
          </cell>
        </row>
        <row r="64">
          <cell r="A64">
            <v>46</v>
          </cell>
          <cell r="C64" t="str">
            <v>- usunięcie drzew i krzewów na terenach zadrzewień (Lz): usunięcie, zasypanie wykopów, wywóz</v>
          </cell>
          <cell r="D64" t="str">
            <v>ha</v>
          </cell>
          <cell r="E64">
            <v>1.17</v>
          </cell>
          <cell r="G64">
            <v>0</v>
          </cell>
        </row>
        <row r="65">
          <cell r="A65">
            <v>47</v>
          </cell>
          <cell r="C65" t="str">
            <v>- usunięcie zakrzewień: usunięcie, zasypanie wykopów, wywóz</v>
          </cell>
          <cell r="D65" t="str">
            <v>ha</v>
          </cell>
          <cell r="E65">
            <v>1.35</v>
          </cell>
          <cell r="G65">
            <v>0</v>
          </cell>
        </row>
        <row r="66">
          <cell r="C66" t="str">
            <v>Usunięcie drzew i krzewów na terenach nieleśnych</v>
          </cell>
        </row>
        <row r="67">
          <cell r="A67">
            <v>48</v>
          </cell>
          <cell r="C67" t="str">
            <v xml:space="preserve"> -usunięcie drzew o średnicy 0-15 cm ( w tym o srednicy do 10 cm)</v>
          </cell>
          <cell r="D67" t="str">
            <v>szt.</v>
          </cell>
          <cell r="E67">
            <v>37</v>
          </cell>
          <cell r="G67">
            <v>0</v>
          </cell>
        </row>
        <row r="68">
          <cell r="A68">
            <v>49</v>
          </cell>
          <cell r="C68" t="str">
            <v xml:space="preserve"> -usunięcie drzew o średnicy 16 - 25 cm</v>
          </cell>
          <cell r="D68" t="str">
            <v>szt.</v>
          </cell>
          <cell r="E68">
            <v>54</v>
          </cell>
          <cell r="G68">
            <v>0</v>
          </cell>
        </row>
        <row r="69">
          <cell r="A69">
            <v>50</v>
          </cell>
          <cell r="C69" t="str">
            <v xml:space="preserve"> -usunięcie drzew o średnicy 26 - 35 cm</v>
          </cell>
          <cell r="D69" t="str">
            <v>szt.</v>
          </cell>
          <cell r="E69">
            <v>25</v>
          </cell>
          <cell r="G69">
            <v>0</v>
          </cell>
        </row>
        <row r="70">
          <cell r="A70">
            <v>51</v>
          </cell>
          <cell r="C70" t="str">
            <v xml:space="preserve"> -usunięcie drzew o średnicy 36 - 45 cm</v>
          </cell>
          <cell r="D70" t="str">
            <v>szt.</v>
          </cell>
          <cell r="E70">
            <v>17</v>
          </cell>
          <cell r="G70">
            <v>0</v>
          </cell>
        </row>
        <row r="71">
          <cell r="A71">
            <v>52</v>
          </cell>
          <cell r="C71" t="str">
            <v xml:space="preserve"> -usunięcie drzew o średnicy 46 - 55 cm</v>
          </cell>
          <cell r="D71" t="str">
            <v>szt.</v>
          </cell>
          <cell r="E71">
            <v>4</v>
          </cell>
          <cell r="G71">
            <v>0</v>
          </cell>
        </row>
        <row r="72">
          <cell r="A72">
            <v>53</v>
          </cell>
          <cell r="C72" t="str">
            <v xml:space="preserve"> -usunięcie drzew o średnicy  56-65 cm</v>
          </cell>
          <cell r="D72" t="str">
            <v>szt.</v>
          </cell>
          <cell r="E72">
            <v>17</v>
          </cell>
          <cell r="G72">
            <v>0</v>
          </cell>
        </row>
        <row r="73">
          <cell r="A73">
            <v>54</v>
          </cell>
          <cell r="C73" t="str">
            <v xml:space="preserve"> -usunięcie drzew o średnicy  66-75 cm</v>
          </cell>
          <cell r="D73" t="str">
            <v>szt.</v>
          </cell>
          <cell r="E73">
            <v>3</v>
          </cell>
          <cell r="G73">
            <v>0</v>
          </cell>
        </row>
        <row r="74">
          <cell r="A74">
            <v>55</v>
          </cell>
          <cell r="C74" t="str">
            <v xml:space="preserve"> -usunięcie drzew o średnicy  76-85 cm</v>
          </cell>
          <cell r="D74" t="str">
            <v>szt.</v>
          </cell>
          <cell r="E74">
            <v>9</v>
          </cell>
          <cell r="G74">
            <v>0</v>
          </cell>
        </row>
        <row r="75">
          <cell r="A75">
            <v>56</v>
          </cell>
          <cell r="C75" t="str">
            <v xml:space="preserve"> -usunięcie drzew o średnicy  86-95 cm</v>
          </cell>
          <cell r="D75" t="str">
            <v>szt.</v>
          </cell>
          <cell r="E75">
            <v>7</v>
          </cell>
          <cell r="G75">
            <v>0</v>
          </cell>
        </row>
        <row r="76">
          <cell r="A76">
            <v>57</v>
          </cell>
          <cell r="C76" t="str">
            <v xml:space="preserve"> -usunięcie drzew o średnicy  96-110 cm</v>
          </cell>
          <cell r="D76" t="str">
            <v>szt.</v>
          </cell>
          <cell r="E76">
            <v>2</v>
          </cell>
          <cell r="G76">
            <v>0</v>
          </cell>
        </row>
        <row r="77">
          <cell r="C77" t="str">
            <v>Zabezpieczenie drzew na okres wykonywania robót</v>
          </cell>
        </row>
        <row r="78">
          <cell r="A78">
            <v>58</v>
          </cell>
          <cell r="C78" t="str">
            <v xml:space="preserve"> - ochrona korzeni</v>
          </cell>
          <cell r="D78" t="str">
            <v>szt.</v>
          </cell>
          <cell r="E78">
            <v>21</v>
          </cell>
          <cell r="G78">
            <v>0</v>
          </cell>
        </row>
        <row r="79">
          <cell r="A79">
            <v>59</v>
          </cell>
          <cell r="C79" t="str">
            <v xml:space="preserve"> - cięcia techniczne w koronach</v>
          </cell>
          <cell r="D79" t="str">
            <v>szt.</v>
          </cell>
          <cell r="E79">
            <v>26</v>
          </cell>
          <cell r="G79">
            <v>0</v>
          </cell>
        </row>
        <row r="80">
          <cell r="C80" t="str">
            <v>Razem usunięcie i zabezpieczenie drzew</v>
          </cell>
          <cell r="G80">
            <v>0</v>
          </cell>
        </row>
        <row r="81">
          <cell r="B81" t="str">
            <v>D-01.02.02</v>
          </cell>
          <cell r="C81" t="str">
            <v>Usunięcie warstwy humusu i darniny</v>
          </cell>
        </row>
        <row r="82">
          <cell r="A82">
            <v>60</v>
          </cell>
          <cell r="C82" t="str">
            <v>- usunięcie warstwy humusu i darni o średniej gr. 25 cm</v>
          </cell>
          <cell r="D82" t="str">
            <v>m2</v>
          </cell>
          <cell r="E82">
            <v>278262</v>
          </cell>
          <cell r="G82">
            <v>0</v>
          </cell>
        </row>
        <row r="83">
          <cell r="C83" t="str">
            <v>Razem usunięcie warstwy humusu i darniny</v>
          </cell>
          <cell r="G83">
            <v>0</v>
          </cell>
        </row>
        <row r="84">
          <cell r="B84" t="str">
            <v>D-01.02.03</v>
          </cell>
          <cell r="C84" t="str">
            <v>Wyburzenie obiektów budowlanych i inżynierskich</v>
          </cell>
        </row>
        <row r="85">
          <cell r="A85">
            <v>61</v>
          </cell>
          <cell r="C85" t="str">
            <v xml:space="preserve">-rozbiórki przepustów betonowych i żelbetowych rurowych </v>
          </cell>
          <cell r="D85" t="str">
            <v>m</v>
          </cell>
          <cell r="E85">
            <v>67</v>
          </cell>
          <cell r="G85">
            <v>0</v>
          </cell>
        </row>
        <row r="86">
          <cell r="A86">
            <v>62</v>
          </cell>
          <cell r="C86" t="str">
            <v>- rozebranie budynków gospod.z wywozem materiałów</v>
          </cell>
          <cell r="D86" t="str">
            <v>m3 kub.</v>
          </cell>
          <cell r="E86">
            <v>382</v>
          </cell>
          <cell r="G86">
            <v>0</v>
          </cell>
        </row>
        <row r="87">
          <cell r="C87" t="str">
            <v>Razem wyburzenia obiektów</v>
          </cell>
          <cell r="G87">
            <v>0</v>
          </cell>
        </row>
        <row r="88">
          <cell r="B88" t="str">
            <v>D-01.02.04</v>
          </cell>
          <cell r="C88" t="str">
            <v>Rozbiórki elementów dróg</v>
          </cell>
        </row>
        <row r="89">
          <cell r="A89">
            <v>63</v>
          </cell>
          <cell r="C89" t="str">
            <v>- frezowanie nawierzchni MMA grubości 4 cm</v>
          </cell>
          <cell r="D89" t="str">
            <v>m2</v>
          </cell>
          <cell r="E89">
            <v>10587</v>
          </cell>
          <cell r="G89">
            <v>0</v>
          </cell>
        </row>
        <row r="90">
          <cell r="A90">
            <v>64</v>
          </cell>
          <cell r="C90" t="str">
            <v>- rozbiórka nawierzchni żwirowej</v>
          </cell>
          <cell r="D90" t="str">
            <v>m2</v>
          </cell>
          <cell r="E90">
            <v>2311</v>
          </cell>
          <cell r="G90">
            <v>0</v>
          </cell>
        </row>
        <row r="91">
          <cell r="A91">
            <v>65</v>
          </cell>
          <cell r="C91" t="str">
            <v>- rozbiórka podbudowy z kruszywa</v>
          </cell>
          <cell r="D91" t="str">
            <v>m2</v>
          </cell>
          <cell r="E91">
            <v>11646</v>
          </cell>
          <cell r="G91">
            <v>0</v>
          </cell>
        </row>
        <row r="92">
          <cell r="A92">
            <v>66</v>
          </cell>
          <cell r="C92" t="str">
            <v>- rozbiórka poboczy</v>
          </cell>
          <cell r="D92" t="str">
            <v>m2</v>
          </cell>
          <cell r="E92">
            <v>8311</v>
          </cell>
          <cell r="G92">
            <v>0</v>
          </cell>
        </row>
        <row r="93">
          <cell r="A93">
            <v>67</v>
          </cell>
          <cell r="C93" t="str">
            <v>- nawierzchni z trelinki</v>
          </cell>
          <cell r="D93" t="str">
            <v>m2</v>
          </cell>
          <cell r="E93">
            <v>2092</v>
          </cell>
          <cell r="G93">
            <v>0</v>
          </cell>
        </row>
        <row r="94">
          <cell r="A94">
            <v>68</v>
          </cell>
          <cell r="C94" t="str">
            <v>- rozbiórka krawężnika betonowego</v>
          </cell>
          <cell r="D94" t="str">
            <v>m</v>
          </cell>
          <cell r="E94">
            <v>87</v>
          </cell>
          <cell r="G94">
            <v>0</v>
          </cell>
        </row>
        <row r="95">
          <cell r="A95">
            <v>69</v>
          </cell>
          <cell r="C95" t="str">
            <v xml:space="preserve">- rozbiórka barier energochłonnych </v>
          </cell>
          <cell r="D95" t="str">
            <v>m</v>
          </cell>
          <cell r="E95">
            <v>111</v>
          </cell>
          <cell r="G95">
            <v>0</v>
          </cell>
        </row>
        <row r="96">
          <cell r="A96">
            <v>70</v>
          </cell>
          <cell r="C96" t="str">
            <v>- rozbiórka znaków drogowych</v>
          </cell>
          <cell r="D96" t="str">
            <v>szt.</v>
          </cell>
          <cell r="E96">
            <v>19</v>
          </cell>
          <cell r="G96">
            <v>0</v>
          </cell>
        </row>
        <row r="97">
          <cell r="A97">
            <v>71</v>
          </cell>
          <cell r="C97" t="str">
            <v>- rozbiórka balustrady betonowo-stalowej</v>
          </cell>
          <cell r="D97" t="str">
            <v>m</v>
          </cell>
          <cell r="E97">
            <v>16</v>
          </cell>
          <cell r="G97">
            <v>0</v>
          </cell>
        </row>
        <row r="98">
          <cell r="C98" t="str">
            <v>Razem rozbiórka elementów dróg</v>
          </cell>
          <cell r="G98">
            <v>0</v>
          </cell>
        </row>
        <row r="99">
          <cell r="B99" t="str">
            <v>D-01.03.01/20</v>
          </cell>
          <cell r="C99" t="str">
            <v>Przebudowa linii napowietrznej 110 kV</v>
          </cell>
        </row>
        <row r="100">
          <cell r="A100">
            <v>72</v>
          </cell>
          <cell r="C100" t="str">
            <v>Słupy mocne kratowe</v>
          </cell>
          <cell r="D100" t="str">
            <v>szt.</v>
          </cell>
          <cell r="E100">
            <v>3</v>
          </cell>
          <cell r="G100">
            <v>0</v>
          </cell>
        </row>
        <row r="101">
          <cell r="A101">
            <v>73</v>
          </cell>
          <cell r="C101" t="str">
            <v>Słupy przelotowe kratowe</v>
          </cell>
          <cell r="D101" t="str">
            <v>szt.</v>
          </cell>
          <cell r="E101">
            <v>2</v>
          </cell>
          <cell r="G101">
            <v>0</v>
          </cell>
        </row>
        <row r="102">
          <cell r="A102">
            <v>74</v>
          </cell>
          <cell r="C102" t="str">
            <v>Przewody AFl 6-240</v>
          </cell>
          <cell r="D102" t="str">
            <v>km</v>
          </cell>
          <cell r="E102">
            <v>0.96</v>
          </cell>
          <cell r="G102">
            <v>0</v>
          </cell>
        </row>
        <row r="103">
          <cell r="A103">
            <v>75</v>
          </cell>
          <cell r="C103" t="str">
            <v>Przewody OPGW</v>
          </cell>
          <cell r="D103" t="str">
            <v>km</v>
          </cell>
          <cell r="E103">
            <v>0.96</v>
          </cell>
          <cell r="G103">
            <v>0</v>
          </cell>
        </row>
        <row r="104">
          <cell r="A104">
            <v>76</v>
          </cell>
          <cell r="C104" t="str">
            <v>Demontaż</v>
          </cell>
          <cell r="D104" t="str">
            <v>km</v>
          </cell>
          <cell r="E104">
            <v>0.96</v>
          </cell>
          <cell r="G104">
            <v>0</v>
          </cell>
        </row>
        <row r="105">
          <cell r="C105" t="str">
            <v>Razem przebudowa linii napowietrznej 110 kV</v>
          </cell>
          <cell r="G105">
            <v>0</v>
          </cell>
        </row>
        <row r="106">
          <cell r="B106" t="str">
            <v>D-01.03.01/21</v>
          </cell>
          <cell r="C106" t="str">
            <v>Przebudowa linii elektroenergetycznych napowietrznych 15 kV</v>
          </cell>
        </row>
        <row r="107">
          <cell r="A107">
            <v>77</v>
          </cell>
          <cell r="C107" t="str">
            <v xml:space="preserve"> - słup krańcowy z 2 żerdzi wirowanych typu K-13,5/10E</v>
          </cell>
          <cell r="D107" t="str">
            <v>szt.</v>
          </cell>
          <cell r="E107">
            <v>7</v>
          </cell>
          <cell r="G107">
            <v>0</v>
          </cell>
        </row>
        <row r="108">
          <cell r="A108">
            <v>78</v>
          </cell>
          <cell r="C108" t="str">
            <v xml:space="preserve"> - słup odporowo-narożny  typu ON-125, 13,5/12E</v>
          </cell>
          <cell r="D108" t="str">
            <v>szt.</v>
          </cell>
          <cell r="E108">
            <v>3</v>
          </cell>
          <cell r="G108">
            <v>0</v>
          </cell>
        </row>
        <row r="109">
          <cell r="A109">
            <v>79</v>
          </cell>
          <cell r="C109" t="str">
            <v xml:space="preserve"> - słup odporowy  typu O 15/10E</v>
          </cell>
          <cell r="D109" t="str">
            <v>szt.</v>
          </cell>
          <cell r="E109">
            <v>2</v>
          </cell>
          <cell r="G109">
            <v>0</v>
          </cell>
        </row>
        <row r="110">
          <cell r="A110">
            <v>80</v>
          </cell>
          <cell r="C110" t="str">
            <v xml:space="preserve"> - słup odporowy  typu O 13,5/10E</v>
          </cell>
          <cell r="D110" t="str">
            <v>szt.</v>
          </cell>
          <cell r="E110">
            <v>10</v>
          </cell>
          <cell r="G110">
            <v>0</v>
          </cell>
        </row>
        <row r="111">
          <cell r="A111">
            <v>81</v>
          </cell>
          <cell r="C111" t="str">
            <v xml:space="preserve"> - słup przelotowy z żerdzi wirowanej typu P-13,5/2,5E</v>
          </cell>
          <cell r="D111" t="str">
            <v>szt.</v>
          </cell>
          <cell r="E111">
            <v>2</v>
          </cell>
          <cell r="G111">
            <v>0</v>
          </cell>
        </row>
        <row r="112">
          <cell r="A112">
            <v>82</v>
          </cell>
          <cell r="C112" t="str">
            <v xml:space="preserve"> - przewody nieizolowane typ AFL 6-(35-70) mm2</v>
          </cell>
          <cell r="D112" t="str">
            <v>km</v>
          </cell>
          <cell r="E112">
            <v>1.5</v>
          </cell>
          <cell r="G112">
            <v>0</v>
          </cell>
        </row>
        <row r="113">
          <cell r="A113">
            <v>83</v>
          </cell>
          <cell r="C113" t="str">
            <v xml:space="preserve"> - demontaż słupów dwużerdziowych ŻN-12</v>
          </cell>
          <cell r="D113" t="str">
            <v>szt.</v>
          </cell>
          <cell r="E113">
            <v>4</v>
          </cell>
          <cell r="G113">
            <v>0</v>
          </cell>
        </row>
        <row r="114">
          <cell r="A114">
            <v>84</v>
          </cell>
          <cell r="C114" t="str">
            <v xml:space="preserve"> - demontaż słupów jednożerdziowych ŻN-12</v>
          </cell>
          <cell r="D114" t="str">
            <v>szt.</v>
          </cell>
          <cell r="E114">
            <v>10</v>
          </cell>
          <cell r="G114">
            <v>0</v>
          </cell>
        </row>
        <row r="115">
          <cell r="A115">
            <v>85</v>
          </cell>
          <cell r="C115" t="str">
            <v xml:space="preserve"> - układanie kabli typ XRUHAKXS1x120/50;12/20kV</v>
          </cell>
          <cell r="D115" t="str">
            <v>m</v>
          </cell>
          <cell r="E115">
            <v>3500</v>
          </cell>
          <cell r="G115">
            <v>0</v>
          </cell>
        </row>
        <row r="116">
          <cell r="A116">
            <v>86</v>
          </cell>
          <cell r="C116" t="str">
            <v xml:space="preserve"> - układanie rur osłonowych DVK-160</v>
          </cell>
          <cell r="D116" t="str">
            <v>m</v>
          </cell>
          <cell r="E116">
            <v>520</v>
          </cell>
          <cell r="G116">
            <v>0</v>
          </cell>
        </row>
        <row r="117">
          <cell r="A117">
            <v>87</v>
          </cell>
          <cell r="C117" t="str">
            <v xml:space="preserve"> - montaż głowic kablowych napowietrznych</v>
          </cell>
          <cell r="D117" t="str">
            <v>szt.</v>
          </cell>
          <cell r="E117">
            <v>8</v>
          </cell>
          <cell r="G117">
            <v>0</v>
          </cell>
        </row>
        <row r="118">
          <cell r="A118">
            <v>88</v>
          </cell>
          <cell r="C118" t="str">
            <v xml:space="preserve"> - montaż głowic kablowych konektorowych</v>
          </cell>
          <cell r="D118" t="str">
            <v>szt.</v>
          </cell>
          <cell r="E118">
            <v>4</v>
          </cell>
          <cell r="G118">
            <v>0</v>
          </cell>
        </row>
        <row r="119">
          <cell r="A119">
            <v>89</v>
          </cell>
          <cell r="C119" t="str">
            <v xml:space="preserve"> - montaż węzła kablowego WKSN</v>
          </cell>
          <cell r="D119" t="str">
            <v>szt.</v>
          </cell>
          <cell r="E119">
            <v>1</v>
          </cell>
          <cell r="G119">
            <v>0</v>
          </cell>
        </row>
        <row r="120">
          <cell r="C120" t="str">
            <v>Razem przebudowa linii elektroenerget.15 kV</v>
          </cell>
          <cell r="G120">
            <v>0</v>
          </cell>
        </row>
        <row r="121">
          <cell r="B121" t="str">
            <v>D-01.03.01/22</v>
          </cell>
          <cell r="C121" t="str">
            <v>Przebudowa linii elektroenergetycznych napowietrznych 0,4 kV</v>
          </cell>
        </row>
        <row r="122">
          <cell r="A122">
            <v>90</v>
          </cell>
          <cell r="C122" t="str">
            <v xml:space="preserve"> - słup krańcowy z żerdzi wirowanych typu K-10,5/10E</v>
          </cell>
          <cell r="D122" t="str">
            <v>szt.</v>
          </cell>
          <cell r="E122">
            <v>2</v>
          </cell>
          <cell r="G122">
            <v>0</v>
          </cell>
        </row>
        <row r="123">
          <cell r="A123">
            <v>91</v>
          </cell>
          <cell r="C123" t="str">
            <v xml:space="preserve"> - słup narożny z żerdzi wirowanych typu N-10,5/10E</v>
          </cell>
          <cell r="D123" t="str">
            <v>szt.</v>
          </cell>
          <cell r="E123">
            <v>3</v>
          </cell>
          <cell r="G123">
            <v>0</v>
          </cell>
        </row>
        <row r="124">
          <cell r="A124">
            <v>92</v>
          </cell>
          <cell r="C124" t="str">
            <v xml:space="preserve"> - przewody aluminiowe, gołe AL-50 mm2</v>
          </cell>
          <cell r="D124" t="str">
            <v>km</v>
          </cell>
          <cell r="E124">
            <v>0.5</v>
          </cell>
          <cell r="G124">
            <v>0</v>
          </cell>
        </row>
        <row r="125">
          <cell r="A125">
            <v>93</v>
          </cell>
          <cell r="C125" t="str">
            <v xml:space="preserve"> - linia kablowa YAKXS 4x120 mm2</v>
          </cell>
          <cell r="D125" t="str">
            <v>m</v>
          </cell>
          <cell r="E125">
            <v>205</v>
          </cell>
          <cell r="G125">
            <v>0</v>
          </cell>
        </row>
        <row r="126">
          <cell r="A126">
            <v>94</v>
          </cell>
          <cell r="C126" t="str">
            <v xml:space="preserve"> - układanie rur osłonowych DVK-110</v>
          </cell>
          <cell r="D126" t="str">
            <v>m</v>
          </cell>
          <cell r="E126">
            <v>140</v>
          </cell>
          <cell r="G126">
            <v>0</v>
          </cell>
        </row>
        <row r="127">
          <cell r="A127">
            <v>95</v>
          </cell>
          <cell r="C127" t="str">
            <v xml:space="preserve"> - demontaż słupów jednożerdziowych ŻN-10</v>
          </cell>
          <cell r="D127" t="str">
            <v>szt.</v>
          </cell>
          <cell r="E127">
            <v>9</v>
          </cell>
          <cell r="G127">
            <v>0</v>
          </cell>
        </row>
        <row r="128">
          <cell r="C128" t="str">
            <v>Razem przebudowa linii elektroenerget. 0,4 kV</v>
          </cell>
          <cell r="G128">
            <v>0</v>
          </cell>
        </row>
        <row r="129">
          <cell r="B129" t="str">
            <v>D-01.03.03</v>
          </cell>
          <cell r="C129" t="str">
            <v>Przebudowa napowietrznych linii telekomunikacyjnych</v>
          </cell>
        </row>
        <row r="130">
          <cell r="A130">
            <v>96</v>
          </cell>
          <cell r="C130" t="str">
            <v>Wykonanie obiektów ochronnych wykopem otwartym, grunt kategorii III, obiekt 1xRHDPE Fi·110·mm</v>
          </cell>
          <cell r="D130" t="str">
            <v>m</v>
          </cell>
          <cell r="E130">
            <v>78</v>
          </cell>
          <cell r="G130">
            <v>0</v>
          </cell>
        </row>
        <row r="131">
          <cell r="A131">
            <v>97</v>
          </cell>
          <cell r="C131" t="str">
            <v>Wykonanie obiektów ochronnych wykopem otwartym, grunt kategorii III, obiekt 2xRHDPE Fi·110·mm</v>
          </cell>
          <cell r="D131" t="str">
            <v>m</v>
          </cell>
          <cell r="E131">
            <v>240</v>
          </cell>
          <cell r="G131">
            <v>0</v>
          </cell>
        </row>
        <row r="132">
          <cell r="A132">
            <v>98</v>
          </cell>
          <cell r="C132" t="str">
            <v>Wykonanie obiektów ochronnych wykopem otwartym, grunt kategorii III, obiekt 1xRHDPE Fi·125·mm</v>
          </cell>
          <cell r="D132" t="str">
            <v>m</v>
          </cell>
          <cell r="E132">
            <v>75</v>
          </cell>
          <cell r="G132">
            <v>0</v>
          </cell>
        </row>
        <row r="133">
          <cell r="A133">
            <v>99</v>
          </cell>
          <cell r="C133" t="str">
            <v>Wykonanie obiektów ochronnych wykopem otwartym, grunt kategorii III, obiekt rurą A120 PS</v>
          </cell>
          <cell r="D133" t="str">
            <v>m</v>
          </cell>
          <cell r="E133">
            <v>6</v>
          </cell>
          <cell r="G133">
            <v>0</v>
          </cell>
        </row>
        <row r="134">
          <cell r="A134">
            <v>100</v>
          </cell>
          <cell r="C134" t="str">
            <v>Układanie kabla w powłoce termoplastycznej w rowie kablowym, grunt kategorii III, kabel do Fi·30·mm, pierwszy</v>
          </cell>
          <cell r="D134" t="str">
            <v>m</v>
          </cell>
          <cell r="E134">
            <v>1462</v>
          </cell>
          <cell r="G134">
            <v>0</v>
          </cell>
        </row>
        <row r="135">
          <cell r="A135">
            <v>101</v>
          </cell>
          <cell r="C135" t="str">
            <v>Układanie kabla w powłoce termoplastycznej w rowie kablowym, grunt kategorii III, kabel do Fi·30·mm, każdy następny</v>
          </cell>
          <cell r="D135" t="str">
            <v>m</v>
          </cell>
          <cell r="E135">
            <v>1103</v>
          </cell>
          <cell r="G135">
            <v>0</v>
          </cell>
        </row>
        <row r="136">
          <cell r="A136">
            <v>102</v>
          </cell>
          <cell r="C136" t="str">
            <v>Budowa rurociągu kablowego 3xRHDPE 40/3,7 na głębokości 1·m z kablem sygnalizacyjnym, minimarkerami i słupkami SOP</v>
          </cell>
          <cell r="D136" t="str">
            <v>m</v>
          </cell>
          <cell r="E136">
            <v>1545</v>
          </cell>
          <cell r="G136">
            <v>0</v>
          </cell>
        </row>
        <row r="137">
          <cell r="A137">
            <v>103</v>
          </cell>
          <cell r="C137" t="str">
            <v xml:space="preserve">Wciąganie kabli światłowodowych do rurociągów kablowych z rur HDPE Fi·40·mm ,rury z warstwą poślizgową, </v>
          </cell>
          <cell r="D137" t="str">
            <v>m</v>
          </cell>
          <cell r="E137">
            <v>562</v>
          </cell>
          <cell r="G137">
            <v>0</v>
          </cell>
        </row>
        <row r="138">
          <cell r="A138">
            <v>104</v>
          </cell>
          <cell r="C138" t="str">
            <v>Montaż złączy równoległych kabli wypełnionych z zastosowaniem termokurczliwych osłon wzmocnionych, kabel o 100 parach oraz wyłączenie równoległości po przełączeniu</v>
          </cell>
          <cell r="D138" t="str">
            <v>szt</v>
          </cell>
          <cell r="E138">
            <v>2</v>
          </cell>
          <cell r="G138">
            <v>0</v>
          </cell>
        </row>
        <row r="139">
          <cell r="A139">
            <v>105</v>
          </cell>
          <cell r="C139" t="str">
            <v>Montaż złączy równoległych kabli wypełnionych z zastosowaniem termokurczliwych osłon wzmocnionych, kabel o 70 parach oraz wyłączenie równoległości po przełączeniu</v>
          </cell>
          <cell r="D139" t="str">
            <v>szt</v>
          </cell>
          <cell r="E139">
            <v>2</v>
          </cell>
          <cell r="G139">
            <v>0</v>
          </cell>
        </row>
        <row r="140">
          <cell r="A140">
            <v>106</v>
          </cell>
          <cell r="C140" t="str">
            <v>Montaż złączy równoległych kabli wypełnionych z zastosowaniem termokurczliwych osłon wzmocnionych, kabel o 50 parach oraz wyłączenie równoległości po przełączeniu</v>
          </cell>
          <cell r="D140" t="str">
            <v>szt</v>
          </cell>
          <cell r="E140">
            <v>2</v>
          </cell>
          <cell r="G140">
            <v>0</v>
          </cell>
        </row>
        <row r="141">
          <cell r="A141">
            <v>107</v>
          </cell>
          <cell r="C141" t="str">
            <v>Montaż złączy równoległych kabli wypełnionych z zastosowaniem termokurczliwych osłon wzmocnionych, kabel o 30 parach oraz wyłączenie równoległości po przełączeniu</v>
          </cell>
          <cell r="D141" t="str">
            <v>szt</v>
          </cell>
          <cell r="E141">
            <v>1</v>
          </cell>
          <cell r="G141">
            <v>0</v>
          </cell>
        </row>
        <row r="142">
          <cell r="A142">
            <v>108</v>
          </cell>
          <cell r="C142" t="str">
            <v>Montaż złączy równoległych kabli wypełnionych z zastosowaniem termokurczliwych osłon wzmocnionych, kabel o 20 parach oraz wyłączenie równoległości po przełączeniu</v>
          </cell>
          <cell r="D142" t="str">
            <v>szt</v>
          </cell>
          <cell r="E142">
            <v>5</v>
          </cell>
          <cell r="G142">
            <v>0</v>
          </cell>
        </row>
        <row r="143">
          <cell r="A143">
            <v>109</v>
          </cell>
          <cell r="C143" t="str">
            <v>Montaż złączy równoległych kabli wypełnionych z zastosowaniem termokurczliwych osłon wzmocnionych, kabel o 10 parach oraz wyłączenie równoległości po przełączeniu</v>
          </cell>
          <cell r="D143" t="str">
            <v>szt</v>
          </cell>
          <cell r="E143">
            <v>1</v>
          </cell>
          <cell r="G143">
            <v>0</v>
          </cell>
        </row>
        <row r="144">
          <cell r="A144">
            <v>110</v>
          </cell>
          <cell r="C144" t="str">
            <v>Montaż złączy równoległych kabli małoparowych, kabel o 2 parach oraz wyłączenie równoległości po przełączeniu</v>
          </cell>
          <cell r="D144" t="str">
            <v>szt</v>
          </cell>
          <cell r="E144">
            <v>6</v>
          </cell>
          <cell r="G144">
            <v>0</v>
          </cell>
        </row>
        <row r="145">
          <cell r="A145">
            <v>111</v>
          </cell>
          <cell r="C145" t="str">
            <v>Montaż zasobników złączowych, zasobnik z tworzywa sztucznego skręcany dla 1 złącza</v>
          </cell>
          <cell r="D145" t="str">
            <v>szt</v>
          </cell>
          <cell r="E145">
            <v>4</v>
          </cell>
          <cell r="G145">
            <v>0</v>
          </cell>
        </row>
        <row r="146">
          <cell r="A146">
            <v>112</v>
          </cell>
          <cell r="C146" t="str">
            <v>Puszki z tworzywa sztucznego, puszka POh - analogia</v>
          </cell>
          <cell r="D146" t="str">
            <v>szt</v>
          </cell>
          <cell r="E146">
            <v>2</v>
          </cell>
          <cell r="G146">
            <v>0</v>
          </cell>
        </row>
        <row r="147">
          <cell r="A147">
            <v>113</v>
          </cell>
          <cell r="C147" t="str">
            <v>Montaż złączy przelotowych na kablach światłowodowych ułożonych w rurociągu kablowym w ziemi, kabel tubowy, mufa termokurczliwa, jeden spajany światłowód</v>
          </cell>
          <cell r="D147" t="str">
            <v>szt</v>
          </cell>
          <cell r="E147">
            <v>4</v>
          </cell>
          <cell r="G147">
            <v>0</v>
          </cell>
        </row>
        <row r="148">
          <cell r="A148">
            <v>114</v>
          </cell>
          <cell r="C148" t="str">
            <v>Montaż złączy przelotowych na kablach światłowodowych ułożonych w rurociągu kablowym w ziemi, kabel tubowy, mufa termokurczliwa, dodatek za każdy następny spajany światłowód</v>
          </cell>
          <cell r="D148" t="str">
            <v>szt</v>
          </cell>
          <cell r="E148">
            <v>68</v>
          </cell>
          <cell r="G148">
            <v>0</v>
          </cell>
        </row>
        <row r="149">
          <cell r="A149">
            <v>115</v>
          </cell>
          <cell r="C149" t="str">
            <v>Pomiary reflektometryczne oraz reflektancji linii światłowodowych, mierzone każde włókno światłowodu w obie strony</v>
          </cell>
          <cell r="D149" t="str">
            <v>szt</v>
          </cell>
          <cell r="E149">
            <v>36</v>
          </cell>
          <cell r="G149">
            <v>0</v>
          </cell>
        </row>
        <row r="150">
          <cell r="A150">
            <v>116</v>
          </cell>
          <cell r="C150" t="str">
            <v>Demontaż kabla doziemnego, grunt kategorii III, kabel do Fi·30·mm</v>
          </cell>
          <cell r="D150" t="str">
            <v>m</v>
          </cell>
          <cell r="E150">
            <v>2157</v>
          </cell>
          <cell r="G150">
            <v>0</v>
          </cell>
        </row>
        <row r="151">
          <cell r="A151">
            <v>117</v>
          </cell>
          <cell r="C151" t="str">
            <v>Demontaż kabla światłowodowego</v>
          </cell>
          <cell r="D151" t="str">
            <v>m</v>
          </cell>
          <cell r="E151">
            <v>498</v>
          </cell>
          <cell r="G151">
            <v>0</v>
          </cell>
        </row>
        <row r="152">
          <cell r="A152">
            <v>118</v>
          </cell>
          <cell r="C152" t="str">
            <v>Demontaż rur rurociągu 3 x RHDPE 40</v>
          </cell>
          <cell r="D152" t="str">
            <v>m</v>
          </cell>
          <cell r="E152">
            <v>498</v>
          </cell>
          <cell r="G152">
            <v>0</v>
          </cell>
        </row>
        <row r="153">
          <cell r="A153">
            <v>119</v>
          </cell>
          <cell r="C153" t="str">
            <v>Demontaż kabla napowietrznego ze słupami</v>
          </cell>
          <cell r="D153" t="str">
            <v>m</v>
          </cell>
          <cell r="E153">
            <v>290</v>
          </cell>
          <cell r="G153">
            <v>0</v>
          </cell>
        </row>
        <row r="154">
          <cell r="A154">
            <v>120</v>
          </cell>
          <cell r="C154" t="str">
            <v>Kabel XzTKMXpw 2x2x0,6</v>
          </cell>
          <cell r="D154" t="str">
            <v>m</v>
          </cell>
          <cell r="E154">
            <v>328</v>
          </cell>
          <cell r="G154">
            <v>0</v>
          </cell>
        </row>
        <row r="155">
          <cell r="A155">
            <v>121</v>
          </cell>
          <cell r="C155" t="str">
            <v>Kabel XzTKMXpw 5x4x0,6</v>
          </cell>
          <cell r="D155" t="str">
            <v>m</v>
          </cell>
          <cell r="E155">
            <v>286</v>
          </cell>
          <cell r="G155">
            <v>0</v>
          </cell>
        </row>
        <row r="156">
          <cell r="A156">
            <v>122</v>
          </cell>
          <cell r="C156" t="str">
            <v>Kabel XzTKMXpw 10x4x0,6</v>
          </cell>
          <cell r="D156" t="str">
            <v>m</v>
          </cell>
          <cell r="E156">
            <v>595</v>
          </cell>
          <cell r="G156">
            <v>0</v>
          </cell>
        </row>
        <row r="157">
          <cell r="A157">
            <v>123</v>
          </cell>
          <cell r="C157" t="str">
            <v>Kabel XzTKMXpw 10x4x0,8</v>
          </cell>
          <cell r="D157" t="str">
            <v>m</v>
          </cell>
          <cell r="E157">
            <v>515</v>
          </cell>
          <cell r="G157">
            <v>0</v>
          </cell>
        </row>
        <row r="158">
          <cell r="A158">
            <v>124</v>
          </cell>
          <cell r="C158" t="str">
            <v>Kabel XzTKMXpw 25x4x0,8</v>
          </cell>
          <cell r="D158" t="str">
            <v>m</v>
          </cell>
          <cell r="E158">
            <v>260</v>
          </cell>
          <cell r="G158">
            <v>0</v>
          </cell>
        </row>
        <row r="159">
          <cell r="A159">
            <v>125</v>
          </cell>
          <cell r="C159" t="str">
            <v>Kabel XzTKMXpw 35x4x0,8</v>
          </cell>
          <cell r="D159" t="str">
            <v>m</v>
          </cell>
          <cell r="E159">
            <v>515</v>
          </cell>
          <cell r="G159">
            <v>0</v>
          </cell>
        </row>
        <row r="160">
          <cell r="A160">
            <v>126</v>
          </cell>
          <cell r="C160" t="str">
            <v>Kabel XzTKMXpw 50x4x0,5</v>
          </cell>
          <cell r="D160" t="str">
            <v>m</v>
          </cell>
          <cell r="E160">
            <v>66</v>
          </cell>
          <cell r="G160">
            <v>0</v>
          </cell>
        </row>
        <row r="161">
          <cell r="A161">
            <v>127</v>
          </cell>
          <cell r="C161" t="str">
            <v>Kabel Z-XOTKtsd 16J</v>
          </cell>
          <cell r="D161" t="str">
            <v>m</v>
          </cell>
          <cell r="E161">
            <v>498</v>
          </cell>
          <cell r="G161">
            <v>0</v>
          </cell>
        </row>
        <row r="162">
          <cell r="A162">
            <v>128</v>
          </cell>
          <cell r="C162" t="str">
            <v>Kabel Z-XOTKtsd 20J</v>
          </cell>
          <cell r="D162" t="str">
            <v>m</v>
          </cell>
          <cell r="E162">
            <v>109</v>
          </cell>
          <cell r="G162">
            <v>0</v>
          </cell>
        </row>
        <row r="163">
          <cell r="A163">
            <v>129</v>
          </cell>
          <cell r="C163" t="str">
            <v>Kabel RPx 2x2x0,9</v>
          </cell>
          <cell r="D163" t="str">
            <v>m</v>
          </cell>
          <cell r="E163">
            <v>515</v>
          </cell>
          <cell r="G163">
            <v>0</v>
          </cell>
        </row>
        <row r="164">
          <cell r="C164" t="str">
            <v>Razem przebudowa sieci telekomunikacyjnej</v>
          </cell>
          <cell r="G164">
            <v>0</v>
          </cell>
        </row>
        <row r="165">
          <cell r="B165" t="str">
            <v xml:space="preserve">D-01.03.05 </v>
          </cell>
          <cell r="C165" t="str">
            <v>Przebudowa sieci wodociągowej</v>
          </cell>
        </row>
        <row r="166">
          <cell r="A166">
            <v>130</v>
          </cell>
          <cell r="C166" t="str">
            <v>- sieć wodociągowa PE 180 mm z robotami towarzyszącymi</v>
          </cell>
          <cell r="D166" t="str">
            <v>m</v>
          </cell>
          <cell r="E166">
            <v>577.11</v>
          </cell>
          <cell r="G166">
            <v>0</v>
          </cell>
        </row>
        <row r="167">
          <cell r="A167">
            <v>131</v>
          </cell>
          <cell r="C167" t="str">
            <v>-sieć wodociągowa PE 250 mm z robotami towarzyszącymi</v>
          </cell>
          <cell r="D167" t="str">
            <v>m</v>
          </cell>
          <cell r="E167">
            <v>434.55</v>
          </cell>
          <cell r="G167">
            <v>0</v>
          </cell>
        </row>
        <row r="168">
          <cell r="C168" t="str">
            <v>Razem przebudowa sieci wodociągowej</v>
          </cell>
          <cell r="G168">
            <v>0</v>
          </cell>
        </row>
        <row r="169">
          <cell r="B169" t="str">
            <v xml:space="preserve">D-01.03.06 </v>
          </cell>
          <cell r="C169" t="str">
            <v>Przebudowa kanalizacji sanitarnej</v>
          </cell>
        </row>
        <row r="170">
          <cell r="A170">
            <v>132</v>
          </cell>
          <cell r="C170" t="str">
            <v>- kanał sanitarny grawitacyjny PVC 200 mm z robotami towarzyszącymi</v>
          </cell>
          <cell r="D170" t="str">
            <v>m</v>
          </cell>
          <cell r="E170">
            <v>248.2</v>
          </cell>
          <cell r="G170">
            <v>0</v>
          </cell>
        </row>
        <row r="171">
          <cell r="A171">
            <v>133</v>
          </cell>
          <cell r="C171" t="str">
            <v>- studnie rewizyjne z kręgów betonowych o śr. 1200 mm w gotowym wykopie z robotami towarzyszącymi</v>
          </cell>
          <cell r="D171" t="str">
            <v>szt.</v>
          </cell>
          <cell r="E171">
            <v>3</v>
          </cell>
          <cell r="G171">
            <v>0</v>
          </cell>
        </row>
        <row r="172">
          <cell r="A172">
            <v>134</v>
          </cell>
          <cell r="C172" t="str">
            <v>- oczyszczenie i skropienie warstw konstrukcyjnych</v>
          </cell>
          <cell r="D172" t="str">
            <v>szt.</v>
          </cell>
          <cell r="E172">
            <v>6</v>
          </cell>
          <cell r="G172">
            <v>0</v>
          </cell>
        </row>
        <row r="173">
          <cell r="A173">
            <v>135</v>
          </cell>
          <cell r="C173" t="str">
            <v>- kanał sanitarny tłoczny PE 180 mm z robotami towarzyszącymi</v>
          </cell>
          <cell r="D173" t="str">
            <v>m</v>
          </cell>
          <cell r="E173">
            <v>207.05</v>
          </cell>
          <cell r="G173">
            <v>0</v>
          </cell>
        </row>
        <row r="174">
          <cell r="A174">
            <v>136</v>
          </cell>
          <cell r="C174" t="str">
            <v>- kanał sanitarny tłoczny PE 90 mm z robotami towarzyszącymi</v>
          </cell>
          <cell r="D174" t="str">
            <v>m</v>
          </cell>
          <cell r="E174">
            <v>214.1</v>
          </cell>
          <cell r="G174">
            <v>0</v>
          </cell>
        </row>
        <row r="175">
          <cell r="C175" t="str">
            <v>Razem przebudowa kanalizacji sanitarnej</v>
          </cell>
          <cell r="G175">
            <v>0</v>
          </cell>
        </row>
        <row r="176">
          <cell r="B176" t="str">
            <v xml:space="preserve">D-01.03.07 </v>
          </cell>
          <cell r="C176" t="str">
            <v>Przebudowa urządzeń mieloracyjnych</v>
          </cell>
        </row>
        <row r="177">
          <cell r="A177">
            <v>137</v>
          </cell>
          <cell r="C177" t="str">
            <v>Przebudowa odpływów - rowy</v>
          </cell>
          <cell r="D177" t="str">
            <v>m</v>
          </cell>
          <cell r="E177">
            <v>2127</v>
          </cell>
          <cell r="G177">
            <v>0</v>
          </cell>
        </row>
        <row r="178">
          <cell r="A178">
            <v>138</v>
          </cell>
          <cell r="C178" t="str">
            <v>Przebudowa drenów o średnicy 110 mm</v>
          </cell>
          <cell r="D178" t="str">
            <v>m</v>
          </cell>
          <cell r="E178">
            <v>377</v>
          </cell>
          <cell r="G178">
            <v>0</v>
          </cell>
        </row>
        <row r="179">
          <cell r="A179">
            <v>139</v>
          </cell>
          <cell r="C179" t="str">
            <v>Przebudowa drenów o średnicy 160 mm</v>
          </cell>
          <cell r="D179" t="str">
            <v>m</v>
          </cell>
          <cell r="E179">
            <v>1224</v>
          </cell>
          <cell r="G179">
            <v>0</v>
          </cell>
        </row>
        <row r="180">
          <cell r="A180">
            <v>140</v>
          </cell>
          <cell r="C180" t="str">
            <v>Przebudowa drenów o średnicy 200 mm</v>
          </cell>
          <cell r="D180" t="str">
            <v>m</v>
          </cell>
          <cell r="E180">
            <v>310</v>
          </cell>
          <cell r="G180">
            <v>0</v>
          </cell>
        </row>
        <row r="181">
          <cell r="A181">
            <v>141</v>
          </cell>
          <cell r="C181" t="str">
            <v>Przebudowa drenów o średnicy 315 mm</v>
          </cell>
          <cell r="D181" t="str">
            <v>m</v>
          </cell>
          <cell r="E181">
            <v>120</v>
          </cell>
          <cell r="G181">
            <v>0</v>
          </cell>
        </row>
        <row r="182">
          <cell r="C182" t="str">
            <v>Razem przebudowa urządzeń mieloracyjnych</v>
          </cell>
          <cell r="G182">
            <v>0</v>
          </cell>
        </row>
        <row r="183">
          <cell r="C183" t="str">
            <v>RAZEM ROBOTY PRZYGOTOWAWCZE</v>
          </cell>
          <cell r="G183">
            <v>0</v>
          </cell>
        </row>
        <row r="184">
          <cell r="B184" t="str">
            <v>D-02.00.00</v>
          </cell>
          <cell r="C184" t="str">
            <v>ROBOTY ZIEMNE</v>
          </cell>
        </row>
        <row r="185">
          <cell r="B185" t="str">
            <v>D-02.01.01</v>
          </cell>
          <cell r="C185" t="str">
            <v>Wykonanie wykopów w gruntach nieskalistych:</v>
          </cell>
        </row>
        <row r="186">
          <cell r="A186">
            <v>142</v>
          </cell>
          <cell r="C186" t="str">
            <v>- wykonanie wykopów w gruncie nieskalistym z wykorzystaniem na nasyp</v>
          </cell>
          <cell r="D186" t="str">
            <v>m3</v>
          </cell>
          <cell r="E186">
            <v>267630</v>
          </cell>
          <cell r="G186">
            <v>0</v>
          </cell>
        </row>
        <row r="187">
          <cell r="A187">
            <v>143</v>
          </cell>
          <cell r="C187" t="str">
            <v>- w gruncie nieskalistym z transportem na odkład</v>
          </cell>
          <cell r="D187" t="str">
            <v>m3</v>
          </cell>
          <cell r="E187">
            <v>121241</v>
          </cell>
          <cell r="G187">
            <v>0</v>
          </cell>
        </row>
        <row r="188">
          <cell r="A188">
            <v>144</v>
          </cell>
          <cell r="C188" t="str">
            <v>- usunięcie humusu i gruntu nienośnego ze złożeniem przy granicy robót i transportem nadmiaru na odkład</v>
          </cell>
          <cell r="D188" t="str">
            <v>m3</v>
          </cell>
          <cell r="E188">
            <v>127446</v>
          </cell>
          <cell r="G188">
            <v>0</v>
          </cell>
        </row>
        <row r="189">
          <cell r="B189" t="str">
            <v>D-02.03.01</v>
          </cell>
          <cell r="C189" t="str">
            <v>Wykonanie nasypów</v>
          </cell>
        </row>
        <row r="190">
          <cell r="A190">
            <v>146</v>
          </cell>
          <cell r="C190" t="str">
            <v xml:space="preserve">- z gruntu z wykopów </v>
          </cell>
          <cell r="D190" t="str">
            <v>m3</v>
          </cell>
          <cell r="E190">
            <v>267630</v>
          </cell>
          <cell r="G190">
            <v>0</v>
          </cell>
        </row>
        <row r="191">
          <cell r="A191">
            <v>147</v>
          </cell>
          <cell r="C191" t="str">
            <v>- z gruntu dowiezionego</v>
          </cell>
          <cell r="D191" t="str">
            <v>m3</v>
          </cell>
          <cell r="E191">
            <v>187697</v>
          </cell>
          <cell r="G191">
            <v>0</v>
          </cell>
        </row>
        <row r="192">
          <cell r="B192" t="str">
            <v>D-02.05.01</v>
          </cell>
          <cell r="C192" t="str">
            <v>Wymiana gruntu organicznego i nieorganicznego z odwodnieniem wykopów</v>
          </cell>
        </row>
        <row r="193">
          <cell r="A193">
            <v>148</v>
          </cell>
          <cell r="C193" t="str">
            <v>- wymiana gruntu organicznego i nieorganicznego z odwodnieniem wykopów</v>
          </cell>
          <cell r="D193" t="str">
            <v>m3</v>
          </cell>
          <cell r="E193">
            <v>112597</v>
          </cell>
          <cell r="G193">
            <v>0</v>
          </cell>
        </row>
        <row r="194">
          <cell r="A194">
            <v>149</v>
          </cell>
          <cell r="C194" t="str">
            <v>- wykonanie ścianki szczelnej z profilu  Larssen 607n, h=14m</v>
          </cell>
          <cell r="D194" t="str">
            <v>m2</v>
          </cell>
          <cell r="E194">
            <v>2660</v>
          </cell>
          <cell r="G194">
            <v>0</v>
          </cell>
        </row>
        <row r="195">
          <cell r="C195" t="str">
            <v>RAZEM ROBOTY ZIEMNE</v>
          </cell>
          <cell r="G195">
            <v>0</v>
          </cell>
        </row>
        <row r="196">
          <cell r="B196" t="str">
            <v>D-03.00.00</v>
          </cell>
          <cell r="C196" t="str">
            <v>ODWODNIENIE KORPUSU DROGOWEGO I PRZEPUSTY EKOLOGICZNE</v>
          </cell>
        </row>
        <row r="197">
          <cell r="B197" t="str">
            <v>D-03.01.01</v>
          </cell>
          <cell r="C197" t="str">
            <v>Przepusty pod koroną drogi</v>
          </cell>
          <cell r="G197">
            <v>0</v>
          </cell>
        </row>
        <row r="198">
          <cell r="A198">
            <v>150</v>
          </cell>
          <cell r="C198" t="str">
            <v>- przepusty z blachy falistej ocynkowanej o średnicy 1200 wraz z umocnieniem wylotów</v>
          </cell>
          <cell r="D198" t="str">
            <v>m</v>
          </cell>
          <cell r="E198">
            <v>42.4</v>
          </cell>
          <cell r="G198">
            <v>0</v>
          </cell>
        </row>
        <row r="199">
          <cell r="A199">
            <v>151</v>
          </cell>
          <cell r="C199" t="str">
            <v>- przepusty z blachy falistej ocynkowanej o średnicy 1000 wraz z umocnieniem wylotów</v>
          </cell>
          <cell r="D199" t="str">
            <v>m</v>
          </cell>
          <cell r="E199">
            <v>524.1</v>
          </cell>
          <cell r="G199">
            <v>0</v>
          </cell>
        </row>
        <row r="200">
          <cell r="A200">
            <v>152</v>
          </cell>
          <cell r="C200" t="str">
            <v>- przepusty z blachy falistej ocynkowanej o średnicy 800 wraz z umocnieniem wylotów</v>
          </cell>
          <cell r="D200" t="str">
            <v>m</v>
          </cell>
          <cell r="E200">
            <v>24.5</v>
          </cell>
          <cell r="G200">
            <v>0</v>
          </cell>
        </row>
        <row r="201">
          <cell r="A201">
            <v>153</v>
          </cell>
          <cell r="C201" t="str">
            <v>- przepusty z blachy falistej ocynkowanej o średnicy 600 wraz z umocnieniem wylotów</v>
          </cell>
          <cell r="D201" t="str">
            <v>m</v>
          </cell>
          <cell r="E201">
            <v>14.8</v>
          </cell>
          <cell r="G201">
            <v>0</v>
          </cell>
        </row>
        <row r="202">
          <cell r="A202">
            <v>154</v>
          </cell>
          <cell r="C202" t="str">
            <v>- przepusty z blachy falistej ocynkowanej o średnicy 500 wraz z umocnieniem wylotów</v>
          </cell>
          <cell r="D202" t="str">
            <v>m</v>
          </cell>
          <cell r="E202">
            <v>46</v>
          </cell>
          <cell r="G202">
            <v>0</v>
          </cell>
        </row>
        <row r="203">
          <cell r="B203" t="str">
            <v>D-03.01.02</v>
          </cell>
          <cell r="C203" t="str">
            <v>Przepusty pod zjazdami i chodnikami</v>
          </cell>
          <cell r="G203">
            <v>0</v>
          </cell>
        </row>
        <row r="204">
          <cell r="A204">
            <v>155</v>
          </cell>
          <cell r="C204" t="str">
            <v>- z blachy falistej ocynkowanej śr. 1000 mm wraz z umocnieniem wlotów, wylotów i rowów</v>
          </cell>
          <cell r="D204" t="str">
            <v>m</v>
          </cell>
          <cell r="E204">
            <v>19.100000000000001</v>
          </cell>
          <cell r="G204">
            <v>0</v>
          </cell>
        </row>
        <row r="205">
          <cell r="A205">
            <v>156</v>
          </cell>
          <cell r="C205" t="str">
            <v>- z polietylenu śr. 500 mm wraz z umocnieniem wlotów, wylotów i rowów</v>
          </cell>
          <cell r="D205" t="str">
            <v>m</v>
          </cell>
          <cell r="E205">
            <v>15.2</v>
          </cell>
          <cell r="G205">
            <v>0</v>
          </cell>
        </row>
        <row r="206">
          <cell r="A206">
            <v>157</v>
          </cell>
          <cell r="C206" t="str">
            <v>- z polietylenu śr. 400 mm wraz z umocnieniem wlotów, wylotów i rowów</v>
          </cell>
          <cell r="D206" t="str">
            <v>m</v>
          </cell>
          <cell r="E206">
            <v>22.5</v>
          </cell>
          <cell r="G206">
            <v>0</v>
          </cell>
        </row>
        <row r="207">
          <cell r="A207">
            <v>158</v>
          </cell>
          <cell r="C207" t="str">
            <v>- z polietylenu śr. 300 mm wraz z umocnieniem wlotów, wylotów i rowów</v>
          </cell>
          <cell r="D207" t="str">
            <v>m</v>
          </cell>
          <cell r="E207">
            <v>9.75</v>
          </cell>
          <cell r="G207">
            <v>0</v>
          </cell>
        </row>
        <row r="208">
          <cell r="A208">
            <v>159</v>
          </cell>
          <cell r="C208" t="str">
            <v>- z polietylenu śr. 800 mm wraz z umocnieniem wlotów, wylotów i rowów</v>
          </cell>
          <cell r="D208" t="str">
            <v>m</v>
          </cell>
          <cell r="E208">
            <v>33</v>
          </cell>
          <cell r="G208">
            <v>0</v>
          </cell>
        </row>
        <row r="209">
          <cell r="B209" t="str">
            <v>D-03.01.03</v>
          </cell>
          <cell r="C209" t="str">
            <v>Przepusty ekologiczne</v>
          </cell>
          <cell r="G209">
            <v>0</v>
          </cell>
        </row>
        <row r="210">
          <cell r="A210">
            <v>160</v>
          </cell>
          <cell r="C210" t="str">
            <v>- przepust łukowo-kołowy z blachy falistej ocynkowanej o wysokości H=5,03m</v>
          </cell>
          <cell r="D210" t="str">
            <v>m</v>
          </cell>
          <cell r="E210">
            <v>37.4</v>
          </cell>
          <cell r="G210">
            <v>0</v>
          </cell>
        </row>
        <row r="211">
          <cell r="A211">
            <v>161</v>
          </cell>
          <cell r="C211" t="str">
            <v>- przepust z blachy falistej ocynkowanej o średnicy 3490 wraz z umocnieniem wylotów</v>
          </cell>
          <cell r="D211" t="str">
            <v>m</v>
          </cell>
          <cell r="E211">
            <v>49</v>
          </cell>
          <cell r="G211">
            <v>0</v>
          </cell>
        </row>
        <row r="212">
          <cell r="A212">
            <v>162</v>
          </cell>
          <cell r="C212" t="str">
            <v>- przepusty z blachy falistej ocynkowanej o średnicy 2000 wraz z umocnieniem wylotów</v>
          </cell>
          <cell r="D212" t="str">
            <v>m</v>
          </cell>
          <cell r="E212">
            <v>31</v>
          </cell>
          <cell r="G212">
            <v>0</v>
          </cell>
        </row>
        <row r="213">
          <cell r="A213">
            <v>163</v>
          </cell>
          <cell r="C213" t="str">
            <v>- przepusty z blachy falistej ocynkowanej o średnicy 1200 wraz z umocnieniem wylotów</v>
          </cell>
          <cell r="D213" t="str">
            <v>m</v>
          </cell>
          <cell r="E213">
            <v>148</v>
          </cell>
          <cell r="G213">
            <v>0</v>
          </cell>
        </row>
        <row r="214">
          <cell r="A214">
            <v>164</v>
          </cell>
          <cell r="C214" t="str">
            <v>- przepusty z blachy falistej ocynkowanej o średnicy 1000 wraz z umocnieniem wylotów</v>
          </cell>
          <cell r="D214" t="str">
            <v>m</v>
          </cell>
          <cell r="E214">
            <v>53.6</v>
          </cell>
          <cell r="G214">
            <v>0</v>
          </cell>
        </row>
        <row r="215">
          <cell r="A215">
            <v>165</v>
          </cell>
          <cell r="C215" t="str">
            <v>- żwir płukany #8/16</v>
          </cell>
          <cell r="D215" t="str">
            <v>m3</v>
          </cell>
          <cell r="E215">
            <v>91.5</v>
          </cell>
          <cell r="G215">
            <v>0</v>
          </cell>
        </row>
        <row r="216">
          <cell r="A216">
            <v>166</v>
          </cell>
          <cell r="C216" t="str">
            <v>- wykonanie półek w przepustach</v>
          </cell>
          <cell r="D216" t="str">
            <v>m</v>
          </cell>
          <cell r="E216">
            <v>120</v>
          </cell>
          <cell r="G216">
            <v>0</v>
          </cell>
        </row>
        <row r="217">
          <cell r="B217" t="str">
            <v>D-03.02.01</v>
          </cell>
          <cell r="C217" t="str">
            <v>Budowa kanalizacji deszczowej</v>
          </cell>
          <cell r="G217">
            <v>0</v>
          </cell>
        </row>
        <row r="218">
          <cell r="A218">
            <v>167</v>
          </cell>
          <cell r="C218" t="str">
            <v>- ułożenie przykanalika sztywnego 200 GRP</v>
          </cell>
          <cell r="D218" t="str">
            <v>m</v>
          </cell>
          <cell r="E218">
            <v>1346</v>
          </cell>
          <cell r="G218">
            <v>0</v>
          </cell>
        </row>
        <row r="219">
          <cell r="A219">
            <v>168</v>
          </cell>
          <cell r="C219" t="str">
            <v>- wykonanie wylotów rowów do rzek i w teren wraz  z umocnieniem skarp i dna wokół wylotu</v>
          </cell>
          <cell r="D219" t="str">
            <v>kpl</v>
          </cell>
          <cell r="E219">
            <v>35</v>
          </cell>
          <cell r="G219">
            <v>0</v>
          </cell>
        </row>
        <row r="220">
          <cell r="A220">
            <v>169</v>
          </cell>
          <cell r="C220" t="str">
            <v>- wykonanie wylotu umocnionego przykanalika sztywnego do rowu</v>
          </cell>
          <cell r="D220" t="str">
            <v>szt.</v>
          </cell>
          <cell r="E220">
            <v>117</v>
          </cell>
          <cell r="G220">
            <v>0</v>
          </cell>
        </row>
        <row r="221">
          <cell r="A221">
            <v>170</v>
          </cell>
          <cell r="C221" t="str">
            <v>studzienki rewizyjne z elementów z betonu wodoszczelnego C40/45 o śr. Dn 450 mm z włazem żeliwnym przejazdowym wraz z wykonaniem robót ziemnych</v>
          </cell>
          <cell r="D221" t="str">
            <v>kpl</v>
          </cell>
          <cell r="E221">
            <v>200</v>
          </cell>
          <cell r="G221">
            <v>0</v>
          </cell>
        </row>
        <row r="222">
          <cell r="A222">
            <v>171</v>
          </cell>
          <cell r="C222" t="str">
            <v>- umocnienie kruszywem łamanym #0/31,5 wylotów w teren ścieków skarpowych gr. 20 cm</v>
          </cell>
          <cell r="D222" t="str">
            <v>m2</v>
          </cell>
          <cell r="E222">
            <v>4.72</v>
          </cell>
          <cell r="G222">
            <v>0</v>
          </cell>
        </row>
        <row r="223">
          <cell r="B223" t="str">
            <v>D-03.03.01</v>
          </cell>
          <cell r="C223" t="str">
            <v>Sączki i drenaż podłużny</v>
          </cell>
          <cell r="G223">
            <v>0</v>
          </cell>
        </row>
        <row r="224">
          <cell r="A224">
            <v>172</v>
          </cell>
          <cell r="C224" t="str">
            <v>- drenaż podłużny DN 200mm z zasypką filtracyjną i geowłókniną przy materacu z kruszywa</v>
          </cell>
          <cell r="D224" t="str">
            <v>mb</v>
          </cell>
          <cell r="E224">
            <v>950</v>
          </cell>
          <cell r="G224">
            <v>0</v>
          </cell>
        </row>
        <row r="225">
          <cell r="A225">
            <v>173</v>
          </cell>
          <cell r="C225" t="str">
            <v>- studzienki rewizyjne z elementów z betonu wodoszczelnego C40/45 o śr. Dn 450 mm z włazem żeliwnym przejazdowym wraz z wykonaniem robót ziemnych</v>
          </cell>
          <cell r="D225" t="str">
            <v>kpl</v>
          </cell>
          <cell r="E225">
            <v>22</v>
          </cell>
          <cell r="G225">
            <v>0</v>
          </cell>
        </row>
        <row r="226">
          <cell r="A226">
            <v>174</v>
          </cell>
          <cell r="C226" t="str">
            <v>- odwodnienie głębokich wykopów za pomocą igłofiltrów h=4m w ilości 1000szt. przez okres 1 m-ca</v>
          </cell>
          <cell r="D226" t="str">
            <v>kpl.</v>
          </cell>
          <cell r="E226">
            <v>1</v>
          </cell>
          <cell r="G226">
            <v>0</v>
          </cell>
        </row>
        <row r="227">
          <cell r="B227" t="str">
            <v>D-03.06.02</v>
          </cell>
          <cell r="C227" t="str">
            <v xml:space="preserve">Piaskowniki </v>
          </cell>
          <cell r="G227">
            <v>0</v>
          </cell>
        </row>
        <row r="228">
          <cell r="A228">
            <v>175</v>
          </cell>
          <cell r="C228" t="str">
            <v>- dostarczenie i montaż osadnika piasku o średnicy Dn 2000 mm, wysokości czynnej Hcz=2000 mm i poj. osadnika V=5,0 m3 wraz z robotami ziemnymi i podłożem</v>
          </cell>
          <cell r="D228" t="str">
            <v>kpl</v>
          </cell>
          <cell r="E228">
            <v>33</v>
          </cell>
          <cell r="G228">
            <v>0</v>
          </cell>
        </row>
        <row r="229">
          <cell r="C229" t="str">
            <v>RAZEM ODWODNIENIE KORPUSU DROGOWEGO I PRZEPUSTY EKOLOGICZNE</v>
          </cell>
          <cell r="G229">
            <v>0</v>
          </cell>
        </row>
        <row r="230">
          <cell r="B230" t="str">
            <v>D-04.00.00</v>
          </cell>
          <cell r="C230" t="str">
            <v>PODBUDOWY</v>
          </cell>
        </row>
        <row r="231">
          <cell r="B231" t="str">
            <v>D-04.01.01</v>
          </cell>
          <cell r="C231" t="str">
            <v>Profilowanie i zagęszczenie podłoża</v>
          </cell>
        </row>
        <row r="232">
          <cell r="A232">
            <v>176</v>
          </cell>
          <cell r="C232" t="str">
            <v>- profilowanie pod konstrukcję jezdni, chodników i zatok autobusowych</v>
          </cell>
          <cell r="D232" t="str">
            <v>m2</v>
          </cell>
          <cell r="E232">
            <v>198731</v>
          </cell>
          <cell r="G232">
            <v>0</v>
          </cell>
        </row>
        <row r="233">
          <cell r="B233" t="str">
            <v>D-04.02.01</v>
          </cell>
          <cell r="C233" t="str">
            <v>Warstwa odsączająca - materac francuski</v>
          </cell>
        </row>
        <row r="234">
          <cell r="A234">
            <v>177</v>
          </cell>
          <cell r="C234" t="str">
            <v>- warstwa odsączająca gr 25cm  z  kruszywa łamanego ze skał litych o nieciągłym uziarnieniu #0/63mm, osłonięcie  warstwy kruszywa geowłókniną</v>
          </cell>
          <cell r="D234" t="str">
            <v>m2</v>
          </cell>
          <cell r="E234">
            <v>8004</v>
          </cell>
          <cell r="G234">
            <v>0</v>
          </cell>
        </row>
        <row r="235">
          <cell r="B235" t="str">
            <v>D-04.03.01</v>
          </cell>
          <cell r="C235" t="str">
            <v>Oczyszczenie i skropienie warstw konstrukcyjnych.</v>
          </cell>
        </row>
        <row r="236">
          <cell r="A236">
            <v>178</v>
          </cell>
          <cell r="C236" t="str">
            <v>- oczyszczenie powierzchni warstwy konstrukcyjnej  bitumicznej</v>
          </cell>
          <cell r="D236" t="str">
            <v>m2</v>
          </cell>
          <cell r="E236">
            <v>230310</v>
          </cell>
          <cell r="G236">
            <v>0</v>
          </cell>
        </row>
        <row r="237">
          <cell r="A237">
            <v>179</v>
          </cell>
          <cell r="C237" t="str">
            <v>- oczyszczenie powierzchni warstwy konstrukcyjnej niebitumicznej</v>
          </cell>
          <cell r="D237" t="str">
            <v>m2</v>
          </cell>
          <cell r="E237">
            <v>166811</v>
          </cell>
          <cell r="G237">
            <v>0</v>
          </cell>
        </row>
        <row r="238">
          <cell r="A238">
            <v>180</v>
          </cell>
          <cell r="C238" t="str">
            <v>- skropienie powierzchni warstwy konstrukcyjnej niebitumicznej</v>
          </cell>
          <cell r="D238" t="str">
            <v>m2</v>
          </cell>
          <cell r="E238">
            <v>166811</v>
          </cell>
          <cell r="G238">
            <v>0</v>
          </cell>
        </row>
        <row r="239">
          <cell r="A239">
            <v>181</v>
          </cell>
          <cell r="C239" t="str">
            <v>- skropienie powierzchni warstwy konstrukcyjnej bitumicznej</v>
          </cell>
          <cell r="D239" t="str">
            <v>m2</v>
          </cell>
          <cell r="E239">
            <v>230310</v>
          </cell>
          <cell r="G239">
            <v>0</v>
          </cell>
        </row>
        <row r="240">
          <cell r="B240" t="str">
            <v>D-04.04.01</v>
          </cell>
          <cell r="C240" t="str">
            <v>Warstwa z kruszywa naturalnego stabilizowanego mechanicznie</v>
          </cell>
        </row>
        <row r="241">
          <cell r="A241">
            <v>182</v>
          </cell>
          <cell r="C241" t="str">
            <v>- wykonanie warstwy z kruszywa naturalnego  gr. 22 cm</v>
          </cell>
          <cell r="D241" t="str">
            <v>m2</v>
          </cell>
          <cell r="E241">
            <v>15294</v>
          </cell>
          <cell r="G241">
            <v>0</v>
          </cell>
        </row>
        <row r="242">
          <cell r="B242" t="str">
            <v>D-04.04.02</v>
          </cell>
          <cell r="C242" t="str">
            <v>Podbudowa z kruszywa łamanego stabilizowanego mechanicznie</v>
          </cell>
        </row>
        <row r="243">
          <cell r="A243">
            <v>183</v>
          </cell>
          <cell r="C243" t="str">
            <v>- kruszywo łamane #0/31,5 - grubości 20 cm - droga główna</v>
          </cell>
          <cell r="D243" t="str">
            <v>m2</v>
          </cell>
          <cell r="E243">
            <v>124503</v>
          </cell>
          <cell r="G243">
            <v>0</v>
          </cell>
        </row>
        <row r="244">
          <cell r="A244">
            <v>184</v>
          </cell>
          <cell r="C244" t="str">
            <v>- kruszywo łamane #0/31,5 - grubości 20 cm- drogi boczne</v>
          </cell>
          <cell r="D244" t="str">
            <v>m2</v>
          </cell>
          <cell r="E244">
            <v>17535</v>
          </cell>
          <cell r="G244">
            <v>0</v>
          </cell>
        </row>
        <row r="245">
          <cell r="A245">
            <v>185</v>
          </cell>
          <cell r="C245" t="str">
            <v>- kruszywo łamane #0/31,5 - grubości 15 cm</v>
          </cell>
          <cell r="D245" t="str">
            <v>m2</v>
          </cell>
          <cell r="E245">
            <v>24773</v>
          </cell>
          <cell r="G245">
            <v>0</v>
          </cell>
        </row>
        <row r="246">
          <cell r="A246">
            <v>186</v>
          </cell>
          <cell r="C246" t="str">
            <v>- kruszywo łamane #0/31,5</v>
          </cell>
          <cell r="D246" t="str">
            <v>m3</v>
          </cell>
          <cell r="E246">
            <v>2058</v>
          </cell>
          <cell r="G246">
            <v>0</v>
          </cell>
        </row>
        <row r="247">
          <cell r="B247" t="str">
            <v>D-04.05.01</v>
          </cell>
          <cell r="C247" t="str">
            <v>Ulepszone podłoże lub podbudowa z kruszywa stabilizowanego cementem</v>
          </cell>
        </row>
        <row r="248">
          <cell r="A248">
            <v>187</v>
          </cell>
          <cell r="C248" t="str">
            <v>- warstwa gruntu stabilizowanego cementem, Rm = 2,5 MPa Is=1.03 grubości 25 cm (DK65)</v>
          </cell>
          <cell r="D248" t="str">
            <v>m2</v>
          </cell>
          <cell r="E248">
            <v>42210</v>
          </cell>
          <cell r="G248">
            <v>0</v>
          </cell>
        </row>
        <row r="249">
          <cell r="A249">
            <v>188</v>
          </cell>
          <cell r="C249" t="str">
            <v>- warstwa gruntu stabilizowanego cementem, Rm = 1,5 MPa Is=1.03 grubości 25 cm (DK65)</v>
          </cell>
          <cell r="D249" t="str">
            <v>m2</v>
          </cell>
          <cell r="E249">
            <v>140543</v>
          </cell>
          <cell r="G249">
            <v>0</v>
          </cell>
        </row>
        <row r="250">
          <cell r="A250">
            <v>189</v>
          </cell>
          <cell r="C250" t="str">
            <v>- warstwa gruntu stabilizowanego cementem, Rm = 2,5 MPa Is=1.03 grubości 25 cm (drogi wojewódzkie, powiatowe oraz wjazdy do miasta)</v>
          </cell>
          <cell r="D250" t="str">
            <v>m2</v>
          </cell>
          <cell r="E250">
            <v>8339</v>
          </cell>
          <cell r="G250">
            <v>0</v>
          </cell>
        </row>
        <row r="251">
          <cell r="A251">
            <v>190</v>
          </cell>
          <cell r="C251" t="str">
            <v>- warstwa gruntu stabilizowanego cementem, Rm = 2,5 MPa Is=1.03 grubości 15 cm (drogi gminne)</v>
          </cell>
          <cell r="D251" t="str">
            <v>m2</v>
          </cell>
          <cell r="E251">
            <v>9501</v>
          </cell>
          <cell r="G251">
            <v>0</v>
          </cell>
        </row>
        <row r="252">
          <cell r="A252">
            <v>191</v>
          </cell>
          <cell r="C252" t="str">
            <v>- warstwa gruntu stabilizowanego cementem, Rm = 2,5 MPa Is=1.00 grubości 20 cm (rejon przejść ekologicznych)</v>
          </cell>
          <cell r="D252" t="str">
            <v>m2</v>
          </cell>
          <cell r="E252">
            <v>27171</v>
          </cell>
          <cell r="G252">
            <v>0</v>
          </cell>
        </row>
        <row r="253">
          <cell r="A253">
            <v>192</v>
          </cell>
          <cell r="C253" t="str">
            <v>- warstwa gruntu stabilizowanego cementem, Rm = 1,5 MPa Is=1.03 grubości 20 cm (drogi serwisowe)</v>
          </cell>
          <cell r="D253" t="str">
            <v>m2</v>
          </cell>
          <cell r="E253">
            <v>34194</v>
          </cell>
          <cell r="G253">
            <v>0</v>
          </cell>
        </row>
        <row r="254">
          <cell r="A254">
            <v>193</v>
          </cell>
          <cell r="C254" t="str">
            <v>- warstwa gruntu stabilizowanego cementem, Rm = 2,5 MPa Is=1.03 grubości 25 cm (Zat. autobusowe)</v>
          </cell>
          <cell r="D254" t="str">
            <v>m2</v>
          </cell>
          <cell r="E254">
            <v>228</v>
          </cell>
          <cell r="G254">
            <v>0</v>
          </cell>
        </row>
        <row r="255">
          <cell r="A255">
            <v>194</v>
          </cell>
          <cell r="C255" t="str">
            <v>- warstwa gruntu stabilizowanego cementem, Rm = 1,5 MPa Is=1.03 grubości 15 cm (chodnik)</v>
          </cell>
          <cell r="D255" t="str">
            <v>m2</v>
          </cell>
          <cell r="E255">
            <v>843</v>
          </cell>
          <cell r="G255">
            <v>0</v>
          </cell>
        </row>
        <row r="256">
          <cell r="A256">
            <v>195</v>
          </cell>
          <cell r="C256" t="str">
            <v>- warstwa gruntu stabilizowanego wapnem Is=1.03 grubości 15 cm</v>
          </cell>
          <cell r="D256" t="str">
            <v>m2</v>
          </cell>
          <cell r="E256" t="str">
            <v>9612</v>
          </cell>
          <cell r="G256">
            <v>0</v>
          </cell>
        </row>
        <row r="257">
          <cell r="B257" t="str">
            <v>D-04.06.01</v>
          </cell>
          <cell r="C257" t="str">
            <v>Podbudowa betonowa</v>
          </cell>
        </row>
        <row r="258">
          <cell r="A258">
            <v>196</v>
          </cell>
          <cell r="C258" t="str">
            <v>- podbudowa z betonu C 16/20 grubości 22 cm</v>
          </cell>
          <cell r="D258" t="str">
            <v>m2</v>
          </cell>
          <cell r="E258">
            <v>228</v>
          </cell>
          <cell r="G258">
            <v>0</v>
          </cell>
        </row>
        <row r="259">
          <cell r="B259" t="str">
            <v>D-04.07.01</v>
          </cell>
          <cell r="C259" t="str">
            <v>Podbudowa z betonu asfaltowego</v>
          </cell>
        </row>
        <row r="260">
          <cell r="A260">
            <v>197</v>
          </cell>
          <cell r="C260" t="str">
            <v>- warstwa podbudowy z betonu asfaltowego AC 22 P (D35/50) - grubości 9 cm</v>
          </cell>
          <cell r="D260" t="str">
            <v>m2</v>
          </cell>
          <cell r="E260">
            <v>6214</v>
          </cell>
          <cell r="G260">
            <v>0</v>
          </cell>
        </row>
        <row r="261">
          <cell r="A261">
            <v>198</v>
          </cell>
          <cell r="C261" t="str">
            <v>- warstwa podbudowy z betonu asfaltowego AC 22 P (D35/50) - grubości 7 cm</v>
          </cell>
          <cell r="D261" t="str">
            <v>m2</v>
          </cell>
          <cell r="E261">
            <v>5541</v>
          </cell>
          <cell r="G261">
            <v>0</v>
          </cell>
        </row>
        <row r="262">
          <cell r="A262">
            <v>199</v>
          </cell>
          <cell r="C262" t="str">
            <v>- górna warstwa podbudowy z betonu asfaltowego AC 22 P (D35/50) - grubość 10 cm</v>
          </cell>
          <cell r="D262" t="str">
            <v>m2</v>
          </cell>
          <cell r="E262">
            <v>97208</v>
          </cell>
          <cell r="G262">
            <v>0</v>
          </cell>
        </row>
        <row r="263">
          <cell r="B263" t="str">
            <v>D-04.08.01</v>
          </cell>
          <cell r="C263" t="str">
            <v>Wyrównanie podbudowy</v>
          </cell>
        </row>
        <row r="264">
          <cell r="A264">
            <v>200</v>
          </cell>
          <cell r="C264" t="str">
            <v xml:space="preserve">- warstwa wyrównawcza z bet. asfaltowego #0/20 </v>
          </cell>
          <cell r="D264" t="str">
            <v>t</v>
          </cell>
          <cell r="E264">
            <v>1483</v>
          </cell>
          <cell r="G264">
            <v>0</v>
          </cell>
        </row>
        <row r="265">
          <cell r="C265" t="str">
            <v>RAZEM PODBUDOWY</v>
          </cell>
          <cell r="G265">
            <v>0</v>
          </cell>
        </row>
        <row r="266">
          <cell r="B266" t="str">
            <v>D-05.00.00</v>
          </cell>
          <cell r="C266" t="str">
            <v>NAWIERZCHNIE</v>
          </cell>
        </row>
        <row r="267">
          <cell r="B267" t="str">
            <v>D-05.02.01</v>
          </cell>
          <cell r="C267" t="str">
            <v>Nawierzchnia z kruszywa łamanego</v>
          </cell>
        </row>
        <row r="268">
          <cell r="A268">
            <v>201</v>
          </cell>
          <cell r="C268" t="str">
            <v>Wykonanie nawierzchni z kruszywa łamanego o ciągłym uziarnieniu stabilizowanego mechanicznie 0/20 mm z dodatkiem cementu o Rm=0.8-1.0 Mpa  - grubość 15 cm</v>
          </cell>
          <cell r="D268" t="str">
            <v>m2</v>
          </cell>
          <cell r="E268">
            <v>13126</v>
          </cell>
          <cell r="G268">
            <v>0</v>
          </cell>
        </row>
        <row r="269">
          <cell r="A269">
            <v>202</v>
          </cell>
          <cell r="C269" t="str">
            <v>Wykonanie nawierzchni z kruszywa łamanego o ciągłym uziarnieniu stabilizowanego mechanicznie 0/31,5 mm - grubość 15 cm</v>
          </cell>
          <cell r="D269" t="str">
            <v>m2</v>
          </cell>
          <cell r="E269">
            <v>16670.02</v>
          </cell>
          <cell r="G269">
            <v>0</v>
          </cell>
        </row>
        <row r="270">
          <cell r="B270" t="str">
            <v>D-05.03.01</v>
          </cell>
          <cell r="C270" t="str">
            <v>Nawierzchnia z kostki kamiennej</v>
          </cell>
        </row>
        <row r="271">
          <cell r="A271">
            <v>203</v>
          </cell>
          <cell r="C271" t="str">
            <v>- wykonanie nawierzchni z kostki kamiennej 16x16x16cm ułożonej na podsypce cementowo-piaskowej 1:4 grubości 3 cm</v>
          </cell>
          <cell r="D271" t="str">
            <v>m2</v>
          </cell>
          <cell r="E271">
            <v>228</v>
          </cell>
          <cell r="G271">
            <v>0</v>
          </cell>
        </row>
        <row r="272">
          <cell r="A272">
            <v>204</v>
          </cell>
          <cell r="C272" t="str">
            <v>- wykonanie nawierzchni z kostki kamiennej 6x6x6cm ułożonej na podsypce cementowo-piaskowej 1:4 grubości 5 cm</v>
          </cell>
          <cell r="D272" t="str">
            <v>m2</v>
          </cell>
          <cell r="E272">
            <v>8519</v>
          </cell>
          <cell r="G272">
            <v>0</v>
          </cell>
        </row>
        <row r="273">
          <cell r="B273" t="str">
            <v>D-05.03.05/01</v>
          </cell>
          <cell r="C273" t="str">
            <v>Wykonanie warstwy wiążącej z betonu asfaltowego</v>
          </cell>
        </row>
        <row r="274">
          <cell r="A274">
            <v>205</v>
          </cell>
          <cell r="C274" t="str">
            <v>- warstwa wiążąca z bet. asfaltowego AC 22 W (D35/50) - grubość 8 cm</v>
          </cell>
          <cell r="D274" t="str">
            <v>m2</v>
          </cell>
          <cell r="E274">
            <v>96264</v>
          </cell>
          <cell r="G274">
            <v>0</v>
          </cell>
        </row>
        <row r="275">
          <cell r="A275">
            <v>206</v>
          </cell>
          <cell r="C275" t="str">
            <v>- warstwa wiążąca z bet. asfaltowego AC 22 W (D35/50) - grubość 6 cm</v>
          </cell>
          <cell r="D275" t="str">
            <v>m2</v>
          </cell>
          <cell r="E275">
            <v>5488</v>
          </cell>
          <cell r="G275">
            <v>0</v>
          </cell>
        </row>
        <row r="276">
          <cell r="B276" t="str">
            <v>D-05.03.05/02</v>
          </cell>
          <cell r="C276" t="str">
            <v>Wykonanie warstwy ścieralnej z betonu asfaltowego</v>
          </cell>
        </row>
        <row r="277">
          <cell r="A277">
            <v>207</v>
          </cell>
          <cell r="C277" t="str">
            <v>-wykonanie warstwy ścieralnej z betonu asfaltowego AC 11 S (D50-70) - grubość 5 cm</v>
          </cell>
          <cell r="D277" t="str">
            <v>m2</v>
          </cell>
          <cell r="E277">
            <v>11052</v>
          </cell>
          <cell r="G277">
            <v>0</v>
          </cell>
        </row>
        <row r="278">
          <cell r="A278">
            <v>208</v>
          </cell>
          <cell r="C278" t="str">
            <v>-wykonanie warstwy ścieralnej z betonu asfaltowego AC 11 S (D50-70) - grubość 4 cm</v>
          </cell>
          <cell r="D278" t="str">
            <v>m2</v>
          </cell>
          <cell r="E278">
            <v>19210</v>
          </cell>
          <cell r="G278">
            <v>0</v>
          </cell>
        </row>
        <row r="279">
          <cell r="B279" t="str">
            <v>D-05.03.13</v>
          </cell>
          <cell r="C279" t="str">
            <v>Wykonanie warstwy ścieralnej z SMA</v>
          </cell>
        </row>
        <row r="280">
          <cell r="A280">
            <v>209</v>
          </cell>
          <cell r="C280" t="str">
            <v>- wykonanie warstwy ścieralnej z SMA 11 (PMB 45/80-55) - grubość 5 cm</v>
          </cell>
          <cell r="D280" t="str">
            <v>m2</v>
          </cell>
          <cell r="E280">
            <v>94376</v>
          </cell>
          <cell r="G280">
            <v>0</v>
          </cell>
        </row>
        <row r="281">
          <cell r="B281" t="str">
            <v>M-15.03.01a</v>
          </cell>
          <cell r="C281" t="str">
            <v>Wykonanie odcinków przejściowych pomiędzy ściekami trójkątnymi przykrawędziowymi a krawężnikami asfaltem lanym</v>
          </cell>
        </row>
        <row r="282">
          <cell r="A282">
            <v>210</v>
          </cell>
          <cell r="C282" t="str">
            <v>- wykonanie warstwy z asfaltu twardolanego gr. 4cm</v>
          </cell>
          <cell r="D282" t="str">
            <v>m2</v>
          </cell>
          <cell r="E282">
            <v>4.7</v>
          </cell>
          <cell r="G282">
            <v>0</v>
          </cell>
        </row>
        <row r="283">
          <cell r="B283" t="str">
            <v>D-05.03.23</v>
          </cell>
          <cell r="C283" t="str">
            <v>Nawierzchnia z kostki brukowej betonowej</v>
          </cell>
        </row>
        <row r="284">
          <cell r="A284">
            <v>211</v>
          </cell>
          <cell r="C284" t="str">
            <v>- wykonanie nawierzchni z kostki betonowej szarej grubości 8 cm ułożonej na podsypce cementowo-piaskowej 1:4 grubości 3 cm</v>
          </cell>
          <cell r="D284" t="str">
            <v>m2</v>
          </cell>
          <cell r="E284">
            <v>843</v>
          </cell>
          <cell r="G284">
            <v>0</v>
          </cell>
        </row>
        <row r="285">
          <cell r="C285" t="str">
            <v>RAZEM NAWIERZCHNIE</v>
          </cell>
          <cell r="G285">
            <v>0</v>
          </cell>
        </row>
        <row r="286">
          <cell r="B286" t="str">
            <v>D-06.00.00</v>
          </cell>
          <cell r="C286" t="str">
            <v>ROBOTY WYKOŃCZENIOWE</v>
          </cell>
        </row>
        <row r="287">
          <cell r="B287" t="str">
            <v>D-06.01.01</v>
          </cell>
          <cell r="C287" t="str">
            <v>Umocnienie skarp, rowów, pasa dzielącego przez humusowanie i obsianie oraz umocnienie geosiatką przeciwerozyjną</v>
          </cell>
        </row>
        <row r="288">
          <cell r="A288">
            <v>212</v>
          </cell>
          <cell r="C288" t="str">
            <v xml:space="preserve">- umocnienie skarp nasypów i wykopów poprzez humusowanie z obsianiem oraz pokrycie geosiatką przeciwerozyjną </v>
          </cell>
          <cell r="D288" t="str">
            <v>m2</v>
          </cell>
          <cell r="E288">
            <v>84577</v>
          </cell>
          <cell r="G288">
            <v>0</v>
          </cell>
        </row>
        <row r="289">
          <cell r="A289">
            <v>213</v>
          </cell>
          <cell r="C289" t="str">
            <v>- umocnienie skarp przez humusowanie z obsianiem przy grubości humusu 10 cm</v>
          </cell>
          <cell r="D289" t="str">
            <v>m2</v>
          </cell>
          <cell r="E289">
            <v>178131</v>
          </cell>
          <cell r="G289">
            <v>0</v>
          </cell>
        </row>
        <row r="290">
          <cell r="B290" t="str">
            <v>D-06.01.02</v>
          </cell>
          <cell r="C290" t="str">
            <v>Umocnienie rowów i ścieków prefabrykowanymi elementami betonowymi oraz kostką kamienną</v>
          </cell>
        </row>
        <row r="291">
          <cell r="A291">
            <v>214</v>
          </cell>
          <cell r="C291" t="str">
            <v>- betonowe ścieki trójkątne przykrawędziowe</v>
          </cell>
          <cell r="D291" t="str">
            <v>m</v>
          </cell>
          <cell r="E291">
            <v>6243</v>
          </cell>
          <cell r="G291">
            <v>0</v>
          </cell>
        </row>
        <row r="292">
          <cell r="A292">
            <v>215</v>
          </cell>
          <cell r="C292" t="str">
            <v>- umocnienie rowów ściekiem korytkowym i płytami betonowymi 50x50x7cm</v>
          </cell>
          <cell r="D292" t="str">
            <v>m</v>
          </cell>
          <cell r="E292">
            <v>5839</v>
          </cell>
          <cell r="G292">
            <v>0</v>
          </cell>
        </row>
        <row r="293">
          <cell r="A293">
            <v>216</v>
          </cell>
          <cell r="C293" t="str">
            <v>- umocnienie ścieków skarpowych prefabrykowanymi elementami betonowymi</v>
          </cell>
          <cell r="D293" t="str">
            <v>m</v>
          </cell>
          <cell r="E293">
            <v>35</v>
          </cell>
          <cell r="G293">
            <v>0</v>
          </cell>
        </row>
        <row r="294">
          <cell r="A294">
            <v>217</v>
          </cell>
          <cell r="C294" t="str">
            <v>- umocnienie dna zbiorników płytami jomb</v>
          </cell>
          <cell r="D294" t="str">
            <v>m2</v>
          </cell>
          <cell r="E294">
            <v>7368</v>
          </cell>
          <cell r="G294">
            <v>0</v>
          </cell>
        </row>
        <row r="295">
          <cell r="A295">
            <v>218</v>
          </cell>
          <cell r="C295" t="str">
            <v>- umocnienie rowów kostką kamienną w rejonie PE</v>
          </cell>
          <cell r="D295" t="str">
            <v>m2</v>
          </cell>
          <cell r="E295">
            <v>2017</v>
          </cell>
          <cell r="G295">
            <v>0</v>
          </cell>
        </row>
        <row r="296">
          <cell r="B296" t="str">
            <v>D-06.01.03</v>
          </cell>
          <cell r="C296" t="str">
            <v>-Umocnienie skarp przed wysiękami i obsunięciami</v>
          </cell>
        </row>
        <row r="297">
          <cell r="A297">
            <v>219</v>
          </cell>
          <cell r="C297" t="str">
            <v>- umocnienie skarp przed wysiękami i obsunięciami za pomocą narzutów kamiennych</v>
          </cell>
          <cell r="D297" t="str">
            <v>m2</v>
          </cell>
          <cell r="E297">
            <v>2518</v>
          </cell>
          <cell r="G297">
            <v>0</v>
          </cell>
        </row>
        <row r="298">
          <cell r="B298" t="str">
            <v>D-06.03.01</v>
          </cell>
          <cell r="C298" t="str">
            <v>Umocnienie poboczy</v>
          </cell>
        </row>
        <row r="299">
          <cell r="A299">
            <v>220</v>
          </cell>
          <cell r="C299" t="str">
            <v>- kruszywo naturalne stabilizowane mechanicznie grubości 10 cm</v>
          </cell>
          <cell r="D299" t="str">
            <v>m2</v>
          </cell>
          <cell r="E299">
            <v>19075</v>
          </cell>
          <cell r="G299">
            <v>0</v>
          </cell>
        </row>
        <row r="300">
          <cell r="A300">
            <v>221</v>
          </cell>
          <cell r="C300" t="str">
            <v>- kruszywo łamane stabilizowane mechanicznie grubości 10 cm</v>
          </cell>
          <cell r="D300" t="str">
            <v>m2</v>
          </cell>
          <cell r="E300">
            <v>4890</v>
          </cell>
          <cell r="G300">
            <v>0</v>
          </cell>
        </row>
        <row r="301">
          <cell r="C301" t="str">
            <v>RAZEM ROBOTY WYKOŃCZENIOWE</v>
          </cell>
          <cell r="G301">
            <v>0</v>
          </cell>
        </row>
        <row r="302">
          <cell r="B302" t="str">
            <v>D-07.00.00</v>
          </cell>
          <cell r="C302" t="str">
            <v>URZĄDZENIA BEZPIECZEŃSTWA RUCHU</v>
          </cell>
        </row>
        <row r="303">
          <cell r="B303" t="str">
            <v>D-07.01.01</v>
          </cell>
          <cell r="C303" t="str">
            <v>Oznakowanie poziome</v>
          </cell>
          <cell r="G303">
            <v>0</v>
          </cell>
        </row>
        <row r="304">
          <cell r="A304">
            <v>222</v>
          </cell>
          <cell r="C304" t="str">
            <v>Oznakowanie poziome - linie ciągłe</v>
          </cell>
          <cell r="D304" t="str">
            <v>m2</v>
          </cell>
          <cell r="E304">
            <v>8369.2800000000007</v>
          </cell>
          <cell r="G304">
            <v>0</v>
          </cell>
        </row>
        <row r="305">
          <cell r="A305">
            <v>223</v>
          </cell>
          <cell r="C305" t="str">
            <v>Oznakowanie poziome - linie przerywane</v>
          </cell>
          <cell r="D305" t="str">
            <v>m2</v>
          </cell>
          <cell r="E305">
            <v>624.84</v>
          </cell>
          <cell r="G305">
            <v>0</v>
          </cell>
        </row>
        <row r="306">
          <cell r="A306">
            <v>224</v>
          </cell>
          <cell r="C306" t="str">
            <v>Oznakowanie poziome - strzałki i inne symbole</v>
          </cell>
          <cell r="D306" t="str">
            <v>m2</v>
          </cell>
          <cell r="E306">
            <v>771.75800000000004</v>
          </cell>
          <cell r="G306">
            <v>0</v>
          </cell>
        </row>
        <row r="307">
          <cell r="B307" t="str">
            <v>D-07.02.01</v>
          </cell>
          <cell r="C307" t="str">
            <v>Oznakowanie pionowe</v>
          </cell>
          <cell r="G307">
            <v>0</v>
          </cell>
        </row>
        <row r="308">
          <cell r="C308" t="str">
            <v>Znaki pionowe oraz tablice informacyjne (znaki kierunku) wraz z konstrukcjami wsporczymi i fundamentowaniem.</v>
          </cell>
        </row>
        <row r="309">
          <cell r="A309">
            <v>225</v>
          </cell>
          <cell r="C309" t="str">
            <v>znaki typ A</v>
          </cell>
          <cell r="D309" t="str">
            <v>szt.</v>
          </cell>
          <cell r="E309">
            <v>17</v>
          </cell>
          <cell r="G309">
            <v>0</v>
          </cell>
        </row>
        <row r="310">
          <cell r="A310">
            <v>226</v>
          </cell>
          <cell r="C310" t="str">
            <v>znaki typ B</v>
          </cell>
          <cell r="D310" t="str">
            <v>szt.</v>
          </cell>
          <cell r="E310">
            <v>18</v>
          </cell>
          <cell r="G310">
            <v>0</v>
          </cell>
        </row>
        <row r="311">
          <cell r="A311">
            <v>227</v>
          </cell>
          <cell r="C311" t="str">
            <v>znaki typ C</v>
          </cell>
          <cell r="D311" t="str">
            <v>szt.</v>
          </cell>
          <cell r="E311">
            <v>22</v>
          </cell>
          <cell r="G311">
            <v>0</v>
          </cell>
        </row>
        <row r="312">
          <cell r="A312">
            <v>228</v>
          </cell>
          <cell r="C312" t="str">
            <v xml:space="preserve">znaki typ C aktywne </v>
          </cell>
          <cell r="D312" t="str">
            <v>szt.</v>
          </cell>
          <cell r="E312">
            <v>2</v>
          </cell>
          <cell r="G312">
            <v>0</v>
          </cell>
        </row>
        <row r="313">
          <cell r="A313">
            <v>229</v>
          </cell>
          <cell r="C313" t="str">
            <v>znaki typ D</v>
          </cell>
          <cell r="D313" t="str">
            <v>szt.</v>
          </cell>
          <cell r="E313">
            <v>12</v>
          </cell>
          <cell r="G313">
            <v>0</v>
          </cell>
        </row>
        <row r="314">
          <cell r="A314">
            <v>230</v>
          </cell>
          <cell r="C314" t="str">
            <v>znaki D-13b</v>
          </cell>
          <cell r="D314" t="str">
            <v>szt.</v>
          </cell>
          <cell r="E314">
            <v>5</v>
          </cell>
          <cell r="G314">
            <v>0</v>
          </cell>
        </row>
        <row r="315">
          <cell r="A315">
            <v>231</v>
          </cell>
          <cell r="C315" t="str">
            <v>znaki D-14b</v>
          </cell>
          <cell r="D315" t="str">
            <v>szt.</v>
          </cell>
          <cell r="E315">
            <v>20</v>
          </cell>
          <cell r="G315">
            <v>0</v>
          </cell>
        </row>
        <row r="316">
          <cell r="A316">
            <v>232</v>
          </cell>
          <cell r="C316" t="str">
            <v xml:space="preserve">znaki typ D aktywne z masztem </v>
          </cell>
          <cell r="D316" t="str">
            <v>szt.</v>
          </cell>
          <cell r="E316">
            <v>2</v>
          </cell>
          <cell r="G316">
            <v>0</v>
          </cell>
        </row>
        <row r="317">
          <cell r="A317">
            <v>233</v>
          </cell>
          <cell r="C317" t="str">
            <v>znaki E-1</v>
          </cell>
          <cell r="D317" t="str">
            <v>szt.</v>
          </cell>
          <cell r="E317">
            <v>12</v>
          </cell>
          <cell r="G317">
            <v>0</v>
          </cell>
        </row>
        <row r="318">
          <cell r="A318">
            <v>234</v>
          </cell>
          <cell r="C318" t="str">
            <v>znaki E-2a</v>
          </cell>
          <cell r="D318" t="str">
            <v>szt.</v>
          </cell>
          <cell r="E318">
            <v>16</v>
          </cell>
          <cell r="G318">
            <v>0</v>
          </cell>
        </row>
        <row r="319">
          <cell r="A319">
            <v>235</v>
          </cell>
          <cell r="C319" t="str">
            <v>znaki E-2b wraz z konstrukcją wsporczą bramową</v>
          </cell>
          <cell r="D319" t="str">
            <v>szt.</v>
          </cell>
          <cell r="E319">
            <v>3</v>
          </cell>
          <cell r="G319">
            <v>0</v>
          </cell>
        </row>
        <row r="320">
          <cell r="A320">
            <v>236</v>
          </cell>
          <cell r="C320" t="str">
            <v>znaki E-15a</v>
          </cell>
          <cell r="D320" t="str">
            <v>szt.</v>
          </cell>
          <cell r="E320">
            <v>9</v>
          </cell>
          <cell r="G320">
            <v>0</v>
          </cell>
        </row>
        <row r="321">
          <cell r="A321">
            <v>237</v>
          </cell>
          <cell r="C321" t="str">
            <v>znaki E-17a i 18a</v>
          </cell>
          <cell r="D321" t="str">
            <v>szt.</v>
          </cell>
          <cell r="E321">
            <v>11</v>
          </cell>
          <cell r="G321">
            <v>0</v>
          </cell>
        </row>
        <row r="322">
          <cell r="A322">
            <v>238</v>
          </cell>
          <cell r="C322" t="str">
            <v>'znaki F-6</v>
          </cell>
          <cell r="D322" t="str">
            <v>szt.</v>
          </cell>
          <cell r="E322">
            <v>3</v>
          </cell>
          <cell r="G322">
            <v>0</v>
          </cell>
        </row>
        <row r="323">
          <cell r="A323">
            <v>239</v>
          </cell>
          <cell r="C323" t="str">
            <v>znaki 'F-10</v>
          </cell>
          <cell r="D323" t="str">
            <v>szt.</v>
          </cell>
          <cell r="E323">
            <v>7</v>
          </cell>
          <cell r="G323">
            <v>0</v>
          </cell>
        </row>
        <row r="324">
          <cell r="A324">
            <v>240</v>
          </cell>
          <cell r="C324" t="str">
            <v>znaki'F-15</v>
          </cell>
          <cell r="D324" t="str">
            <v>szt.</v>
          </cell>
          <cell r="E324">
            <v>12</v>
          </cell>
          <cell r="G324">
            <v>0</v>
          </cell>
        </row>
        <row r="325">
          <cell r="A325">
            <v>241</v>
          </cell>
          <cell r="C325" t="str">
            <v>znaki typ T</v>
          </cell>
          <cell r="D325" t="str">
            <v>szt.</v>
          </cell>
          <cell r="E325">
            <v>27</v>
          </cell>
          <cell r="G325">
            <v>0</v>
          </cell>
        </row>
        <row r="326">
          <cell r="A326">
            <v>242</v>
          </cell>
          <cell r="C326" t="str">
            <v>znaki U-4b</v>
          </cell>
          <cell r="D326" t="str">
            <v>szt.</v>
          </cell>
          <cell r="E326">
            <v>7</v>
          </cell>
          <cell r="G326">
            <v>0</v>
          </cell>
        </row>
        <row r="327">
          <cell r="A327">
            <v>243</v>
          </cell>
          <cell r="C327" t="str">
            <v>pylony do znaków U-5a i U-5c</v>
          </cell>
          <cell r="D327" t="str">
            <v>szt.</v>
          </cell>
          <cell r="E327">
            <v>25</v>
          </cell>
          <cell r="G327">
            <v>0</v>
          </cell>
        </row>
        <row r="328">
          <cell r="B328" t="str">
            <v>D-07.02.02</v>
          </cell>
          <cell r="C328" t="str">
            <v>Słupki prowadzące i krawędziowe oraz znaki kilometrowe i hektometrowe</v>
          </cell>
          <cell r="G328">
            <v>0</v>
          </cell>
        </row>
        <row r="329">
          <cell r="A329">
            <v>244</v>
          </cell>
          <cell r="C329" t="str">
            <v>- słupki prowadzące typu U-1a z U7 i U8</v>
          </cell>
          <cell r="D329" t="str">
            <v>szt.</v>
          </cell>
          <cell r="E329">
            <v>240</v>
          </cell>
          <cell r="G329">
            <v>0</v>
          </cell>
        </row>
        <row r="330">
          <cell r="A330">
            <v>245</v>
          </cell>
          <cell r="C330" t="str">
            <v>- słupki prowadzące typu U-1b z U7 i U8</v>
          </cell>
          <cell r="D330" t="str">
            <v>szt.</v>
          </cell>
          <cell r="E330">
            <v>16</v>
          </cell>
          <cell r="G330">
            <v>0</v>
          </cell>
        </row>
        <row r="331">
          <cell r="A331">
            <v>246</v>
          </cell>
          <cell r="C331" t="str">
            <v>- punktowe elementy odblaskowe białe</v>
          </cell>
          <cell r="D331" t="str">
            <v>szt.</v>
          </cell>
          <cell r="E331">
            <v>324</v>
          </cell>
          <cell r="G331">
            <v>0</v>
          </cell>
        </row>
        <row r="332">
          <cell r="B332" t="str">
            <v>D-07.05.01</v>
          </cell>
          <cell r="C332" t="str">
            <v>Bariery ochronne stalowe</v>
          </cell>
          <cell r="G332">
            <v>0</v>
          </cell>
        </row>
        <row r="333">
          <cell r="A333">
            <v>247</v>
          </cell>
          <cell r="C333" t="str">
            <v>- SP-06 z rozstawem słupków co 2m</v>
          </cell>
          <cell r="D333" t="str">
            <v>m</v>
          </cell>
          <cell r="E333">
            <v>7344</v>
          </cell>
          <cell r="G333">
            <v>0</v>
          </cell>
        </row>
        <row r="334">
          <cell r="A334">
            <v>248</v>
          </cell>
          <cell r="C334" t="str">
            <v>- SP-06 z rozstawem słupków co 1m</v>
          </cell>
          <cell r="D334" t="str">
            <v>m</v>
          </cell>
          <cell r="E334">
            <v>814</v>
          </cell>
          <cell r="G334">
            <v>0</v>
          </cell>
        </row>
        <row r="335">
          <cell r="A335">
            <v>249</v>
          </cell>
          <cell r="C335" t="str">
            <v>- KS 1A z rozstawem słupków co 2m</v>
          </cell>
          <cell r="D335" t="str">
            <v>m</v>
          </cell>
          <cell r="E335">
            <v>468</v>
          </cell>
          <cell r="G335">
            <v>0</v>
          </cell>
        </row>
        <row r="336">
          <cell r="A336">
            <v>250</v>
          </cell>
          <cell r="C336" t="str">
            <v>- KS 2A z rozstawem słupków co 2m</v>
          </cell>
          <cell r="D336" t="str">
            <v>m</v>
          </cell>
          <cell r="E336">
            <v>328</v>
          </cell>
          <cell r="G336">
            <v>0</v>
          </cell>
        </row>
        <row r="337">
          <cell r="A337">
            <v>251</v>
          </cell>
          <cell r="C337" t="str">
            <v>- KS 1B z rozstawem słupków co 2m</v>
          </cell>
          <cell r="D337" t="str">
            <v>m</v>
          </cell>
          <cell r="E337">
            <v>24</v>
          </cell>
          <cell r="G337">
            <v>0</v>
          </cell>
        </row>
        <row r="338">
          <cell r="A338">
            <v>252</v>
          </cell>
          <cell r="C338" t="str">
            <v>- KS 2B z rozstawem słupków co 2m</v>
          </cell>
          <cell r="D338" t="str">
            <v>m</v>
          </cell>
          <cell r="E338">
            <v>24</v>
          </cell>
          <cell r="G338">
            <v>0</v>
          </cell>
        </row>
        <row r="339">
          <cell r="A339">
            <v>253</v>
          </cell>
          <cell r="C339" t="str">
            <v>- KS 3A z rozstawem słupków co 2m</v>
          </cell>
          <cell r="D339" t="str">
            <v>m</v>
          </cell>
          <cell r="E339">
            <v>12</v>
          </cell>
          <cell r="G339">
            <v>0</v>
          </cell>
        </row>
        <row r="340">
          <cell r="A340">
            <v>254</v>
          </cell>
          <cell r="C340" t="str">
            <v>- bariera linowa ochronna H=0,9 m  z rozstawem słupków co 2m</v>
          </cell>
          <cell r="D340" t="str">
            <v>m</v>
          </cell>
          <cell r="E340">
            <v>6092</v>
          </cell>
          <cell r="G340">
            <v>0</v>
          </cell>
        </row>
        <row r="341">
          <cell r="A341">
            <v>255</v>
          </cell>
          <cell r="C341" t="str">
            <v>- elementy prowadzące odblaskowe U-1c umieszczane na barierze ochronnej</v>
          </cell>
          <cell r="D341" t="str">
            <v>szt.</v>
          </cell>
          <cell r="E341">
            <v>205</v>
          </cell>
          <cell r="G341">
            <v>0</v>
          </cell>
        </row>
        <row r="342">
          <cell r="B342" t="str">
            <v>D-07.06.01</v>
          </cell>
          <cell r="C342" t="str">
            <v>Ogrodzenia naprowadzajace</v>
          </cell>
          <cell r="G342">
            <v>0</v>
          </cell>
        </row>
        <row r="343">
          <cell r="A343">
            <v>256</v>
          </cell>
          <cell r="C343" t="str">
            <v xml:space="preserve">- ogrodzenie wys. 2,5m do przepustów ekologicznych </v>
          </cell>
          <cell r="D343" t="str">
            <v>m</v>
          </cell>
          <cell r="E343">
            <v>8730</v>
          </cell>
          <cell r="G343">
            <v>0</v>
          </cell>
        </row>
        <row r="344">
          <cell r="A344">
            <v>257</v>
          </cell>
          <cell r="C344" t="str">
            <v xml:space="preserve">- ogrodzenie wys. 0,5m do przepustów ekologicznych </v>
          </cell>
          <cell r="D344" t="str">
            <v>m</v>
          </cell>
          <cell r="E344">
            <v>395</v>
          </cell>
          <cell r="G344">
            <v>0</v>
          </cell>
        </row>
        <row r="345">
          <cell r="B345" t="str">
            <v>D-07.06.02</v>
          </cell>
          <cell r="C345" t="str">
            <v xml:space="preserve">Ogrodzenia zabezpiecząjace ruch pieszych </v>
          </cell>
          <cell r="G345">
            <v>0</v>
          </cell>
        </row>
        <row r="346">
          <cell r="A346">
            <v>258</v>
          </cell>
          <cell r="C346" t="str">
            <v>- balustrada U-11a</v>
          </cell>
          <cell r="D346" t="str">
            <v>m</v>
          </cell>
          <cell r="E346">
            <v>386</v>
          </cell>
          <cell r="G346">
            <v>0</v>
          </cell>
        </row>
        <row r="347">
          <cell r="B347" t="str">
            <v>D-07.07.01</v>
          </cell>
          <cell r="C347" t="str">
            <v>Oświetlenie ulic</v>
          </cell>
          <cell r="G347">
            <v>0</v>
          </cell>
        </row>
        <row r="348">
          <cell r="C348" t="str">
            <v>Węzeł Kukowo</v>
          </cell>
        </row>
        <row r="349">
          <cell r="A349">
            <v>259</v>
          </cell>
          <cell r="C349" t="str">
            <v xml:space="preserve"> - słup stalowy z wysięgnikiem i lampą SGS-305/150</v>
          </cell>
          <cell r="D349" t="str">
            <v>szt.</v>
          </cell>
          <cell r="E349">
            <v>82</v>
          </cell>
          <cell r="G349">
            <v>0</v>
          </cell>
        </row>
        <row r="350">
          <cell r="A350">
            <v>260</v>
          </cell>
          <cell r="C350" t="str">
            <v xml:space="preserve"> - linia kablowa YAKXS 4x25 mm2</v>
          </cell>
          <cell r="D350" t="str">
            <v>m</v>
          </cell>
          <cell r="E350">
            <v>3200</v>
          </cell>
          <cell r="G350">
            <v>0</v>
          </cell>
        </row>
        <row r="351">
          <cell r="A351">
            <v>261</v>
          </cell>
          <cell r="C351" t="str">
            <v xml:space="preserve"> - układanie rur osłonowych DVK-75</v>
          </cell>
          <cell r="D351" t="str">
            <v>m</v>
          </cell>
          <cell r="E351">
            <v>50</v>
          </cell>
          <cell r="G351">
            <v>0</v>
          </cell>
        </row>
        <row r="352">
          <cell r="A352">
            <v>262</v>
          </cell>
          <cell r="C352" t="str">
            <v xml:space="preserve"> - montaż szafki oświetlenia ulic</v>
          </cell>
          <cell r="D352" t="str">
            <v>szt.</v>
          </cell>
          <cell r="E352">
            <v>1</v>
          </cell>
          <cell r="G352">
            <v>0</v>
          </cell>
        </row>
        <row r="353">
          <cell r="C353" t="str">
            <v>Węzeł Rosochackie</v>
          </cell>
          <cell r="G353">
            <v>0</v>
          </cell>
        </row>
        <row r="354">
          <cell r="A354">
            <v>263</v>
          </cell>
          <cell r="C354" t="str">
            <v xml:space="preserve"> - słup stalowy z wysięgnikiem i lampą SGS-305/150</v>
          </cell>
          <cell r="D354" t="str">
            <v>szt.</v>
          </cell>
          <cell r="E354">
            <v>76</v>
          </cell>
          <cell r="G354">
            <v>0</v>
          </cell>
        </row>
        <row r="355">
          <cell r="A355">
            <v>264</v>
          </cell>
          <cell r="C355" t="str">
            <v xml:space="preserve"> - linia kablowa YAKXS 4x25 mm2</v>
          </cell>
          <cell r="D355" t="str">
            <v>m</v>
          </cell>
          <cell r="E355">
            <v>2800</v>
          </cell>
          <cell r="G355">
            <v>0</v>
          </cell>
        </row>
        <row r="356">
          <cell r="A356">
            <v>265</v>
          </cell>
          <cell r="C356" t="str">
            <v xml:space="preserve"> - układanie rur osłonowych DVK-75</v>
          </cell>
          <cell r="D356" t="str">
            <v>m</v>
          </cell>
          <cell r="E356">
            <v>180</v>
          </cell>
          <cell r="G356">
            <v>0</v>
          </cell>
        </row>
        <row r="357">
          <cell r="A357">
            <v>266</v>
          </cell>
          <cell r="C357" t="str">
            <v xml:space="preserve"> - montaż szafki oświetlenia ulic</v>
          </cell>
          <cell r="D357" t="str">
            <v>szt.</v>
          </cell>
          <cell r="E357">
            <v>1</v>
          </cell>
          <cell r="G357">
            <v>0</v>
          </cell>
        </row>
        <row r="358">
          <cell r="C358" t="str">
            <v>Węzeł Jaśki</v>
          </cell>
          <cell r="G358">
            <v>0</v>
          </cell>
        </row>
        <row r="359">
          <cell r="A359">
            <v>267</v>
          </cell>
          <cell r="C359" t="str">
            <v xml:space="preserve"> - słup stalowy z wysięgnikiem i lampą SGS-305/150</v>
          </cell>
          <cell r="D359" t="str">
            <v>szt.</v>
          </cell>
          <cell r="E359">
            <v>84</v>
          </cell>
          <cell r="G359">
            <v>0</v>
          </cell>
        </row>
        <row r="360">
          <cell r="A360">
            <v>268</v>
          </cell>
          <cell r="C360" t="str">
            <v xml:space="preserve"> - linia kablowa YAKXS 4x25 mm2</v>
          </cell>
          <cell r="D360" t="str">
            <v>m</v>
          </cell>
          <cell r="E360">
            <v>3200</v>
          </cell>
          <cell r="G360">
            <v>0</v>
          </cell>
        </row>
        <row r="361">
          <cell r="A361">
            <v>269</v>
          </cell>
          <cell r="C361" t="str">
            <v xml:space="preserve"> - układanie rur osłonowych DVK-75</v>
          </cell>
          <cell r="D361" t="str">
            <v>m</v>
          </cell>
          <cell r="E361">
            <v>130</v>
          </cell>
          <cell r="G361">
            <v>0</v>
          </cell>
        </row>
        <row r="362">
          <cell r="A362">
            <v>270</v>
          </cell>
          <cell r="C362" t="str">
            <v xml:space="preserve"> - montaż szafki oświetlenia ulic</v>
          </cell>
          <cell r="D362" t="str">
            <v>szt.</v>
          </cell>
          <cell r="E362">
            <v>1</v>
          </cell>
          <cell r="G362">
            <v>0</v>
          </cell>
        </row>
        <row r="363">
          <cell r="C363" t="str">
            <v>Węzeł Sedranki</v>
          </cell>
          <cell r="G363">
            <v>0</v>
          </cell>
        </row>
        <row r="364">
          <cell r="A364">
            <v>271</v>
          </cell>
          <cell r="C364" t="str">
            <v xml:space="preserve"> - słup stalowy z wysięgnikiem i lampą SGS-305/150</v>
          </cell>
          <cell r="D364" t="str">
            <v>szt.</v>
          </cell>
          <cell r="E364">
            <v>78</v>
          </cell>
          <cell r="G364">
            <v>0</v>
          </cell>
        </row>
        <row r="365">
          <cell r="A365">
            <v>272</v>
          </cell>
          <cell r="C365" t="str">
            <v xml:space="preserve"> - linia kablowa YAKXS 4x25 mm2</v>
          </cell>
          <cell r="D365" t="str">
            <v>m</v>
          </cell>
          <cell r="E365">
            <v>3040</v>
          </cell>
          <cell r="G365">
            <v>0</v>
          </cell>
        </row>
        <row r="366">
          <cell r="A366">
            <v>273</v>
          </cell>
          <cell r="C366" t="str">
            <v xml:space="preserve"> - układanie rur osłonowych DVK-75</v>
          </cell>
          <cell r="D366" t="str">
            <v>m</v>
          </cell>
          <cell r="E366">
            <v>140</v>
          </cell>
          <cell r="G366">
            <v>0</v>
          </cell>
        </row>
        <row r="367">
          <cell r="A367">
            <v>274</v>
          </cell>
          <cell r="C367" t="str">
            <v xml:space="preserve"> - montaż szafki oświetlenia ulic</v>
          </cell>
          <cell r="D367" t="str">
            <v>szt.</v>
          </cell>
          <cell r="E367">
            <v>1</v>
          </cell>
          <cell r="G367">
            <v>0</v>
          </cell>
        </row>
        <row r="368">
          <cell r="B368" t="str">
            <v>D-07.08.01</v>
          </cell>
          <cell r="C368" t="str">
            <v>Ekrany akustyczne</v>
          </cell>
          <cell r="G368">
            <v>0</v>
          </cell>
        </row>
        <row r="369">
          <cell r="A369">
            <v>275</v>
          </cell>
          <cell r="C369" t="str">
            <v>- fundamenty palowe betonowe wykonywane przy pomocy wiertnicy - pale średnicy 600 mm, beton B 25, stal zbrojeniowa St3S, 18G2</v>
          </cell>
          <cell r="D369" t="str">
            <v>m</v>
          </cell>
          <cell r="E369">
            <v>1116</v>
          </cell>
          <cell r="G369">
            <v>0</v>
          </cell>
        </row>
        <row r="370">
          <cell r="A370">
            <v>276</v>
          </cell>
          <cell r="C370" t="str">
            <v>- konstrukcja nośna ze słupów stalowych HEB 180 ocynkowanych ogniowo + powłoka zewnętrzna epoksydowo - polimerowa</v>
          </cell>
          <cell r="D370" t="str">
            <v>t</v>
          </cell>
          <cell r="E370">
            <v>23.086400000000001</v>
          </cell>
          <cell r="G370">
            <v>0</v>
          </cell>
        </row>
        <row r="371">
          <cell r="A371">
            <v>277</v>
          </cell>
          <cell r="C371" t="str">
            <v>- panele „Zielona Sciana” ZS-2</v>
          </cell>
          <cell r="D371" t="str">
            <v>m2</v>
          </cell>
          <cell r="E371">
            <v>10200</v>
          </cell>
          <cell r="G371">
            <v>0</v>
          </cell>
        </row>
        <row r="372">
          <cell r="A372">
            <v>278</v>
          </cell>
          <cell r="C372" t="str">
            <v>- panele „Zielona Sciana” PZ 1-1,5</v>
          </cell>
          <cell r="D372" t="str">
            <v>m2</v>
          </cell>
          <cell r="E372">
            <v>29</v>
          </cell>
          <cell r="G372">
            <v>0</v>
          </cell>
        </row>
        <row r="373">
          <cell r="A373">
            <v>279</v>
          </cell>
          <cell r="C373" t="str">
            <v>- panele „Zielona Sciana” PZ 1,5-2</v>
          </cell>
          <cell r="D373" t="str">
            <v>m2</v>
          </cell>
          <cell r="E373">
            <v>40.4</v>
          </cell>
          <cell r="G373">
            <v>0</v>
          </cell>
        </row>
        <row r="374">
          <cell r="C374" t="str">
            <v>RAZEM URZĄDZENIA BEZPIECZEŃSTWA RUCHU</v>
          </cell>
          <cell r="G374">
            <v>0</v>
          </cell>
        </row>
        <row r="375">
          <cell r="B375" t="str">
            <v>D-08.00.00</v>
          </cell>
          <cell r="C375" t="str">
            <v>ELEMENTY ULIC</v>
          </cell>
        </row>
        <row r="376">
          <cell r="B376" t="str">
            <v>D-08.01.01</v>
          </cell>
          <cell r="C376" t="str">
            <v>Krawężniki betonowe</v>
          </cell>
        </row>
        <row r="377">
          <cell r="A377">
            <v>280</v>
          </cell>
          <cell r="C377" t="str">
            <v>- krawężniki betonowe trapezowe wyniesione na ławie z oporem</v>
          </cell>
          <cell r="D377" t="str">
            <v>m</v>
          </cell>
          <cell r="E377">
            <v>323</v>
          </cell>
          <cell r="G377">
            <v>0</v>
          </cell>
        </row>
        <row r="378">
          <cell r="A378">
            <v>281</v>
          </cell>
          <cell r="C378" t="str">
            <v>- krawężniki betonowe 15x30 obniżone na płask na podsypce cementowo piaskowej 1:4 gr. 5 cm</v>
          </cell>
          <cell r="D378" t="str">
            <v>m</v>
          </cell>
          <cell r="E378">
            <v>10495</v>
          </cell>
          <cell r="G378">
            <v>0</v>
          </cell>
        </row>
        <row r="379">
          <cell r="B379" t="str">
            <v>D-08.01.02</v>
          </cell>
          <cell r="C379" t="str">
            <v>Krawężniki kamienne</v>
          </cell>
        </row>
        <row r="380">
          <cell r="A380">
            <v>282</v>
          </cell>
          <cell r="C380" t="str">
            <v>- krawężniki kamienne wyniesione 15x30x100 na ławie z oporem</v>
          </cell>
          <cell r="D380" t="str">
            <v>m</v>
          </cell>
          <cell r="E380">
            <v>396</v>
          </cell>
          <cell r="G380">
            <v>0</v>
          </cell>
        </row>
        <row r="381">
          <cell r="A381">
            <v>283</v>
          </cell>
          <cell r="C381" t="str">
            <v>- krawężniki kamienne obniżone na płask 15x30x100 na podsypce cementowo piaskowej 1:4 gr. 5 cm</v>
          </cell>
          <cell r="D381" t="str">
            <v>m</v>
          </cell>
          <cell r="E381">
            <v>3610</v>
          </cell>
          <cell r="G381">
            <v>0</v>
          </cell>
        </row>
        <row r="382">
          <cell r="A382">
            <v>284</v>
          </cell>
          <cell r="C382" t="str">
            <v xml:space="preserve">- krawężniki kamienne obniżone 15x30x100 na ławie bez oporu </v>
          </cell>
          <cell r="D382" t="str">
            <v>m</v>
          </cell>
          <cell r="E382">
            <v>155</v>
          </cell>
          <cell r="G382">
            <v>0</v>
          </cell>
        </row>
        <row r="383">
          <cell r="B383" t="str">
            <v>D-08.01.03</v>
          </cell>
          <cell r="C383" t="str">
            <v>Obrzeża betonowe</v>
          </cell>
        </row>
        <row r="384">
          <cell r="A384">
            <v>285</v>
          </cell>
          <cell r="C384" t="str">
            <v>- obrzeża betonowe 8x30x100 cm</v>
          </cell>
          <cell r="D384" t="str">
            <v>m</v>
          </cell>
          <cell r="E384">
            <v>527</v>
          </cell>
          <cell r="G384">
            <v>0</v>
          </cell>
        </row>
        <row r="385">
          <cell r="C385" t="str">
            <v>RAZEM ELEMENTY ULIC</v>
          </cell>
          <cell r="G385">
            <v>0</v>
          </cell>
        </row>
        <row r="386">
          <cell r="B386" t="str">
            <v>D-09.00.00</v>
          </cell>
          <cell r="C386" t="str">
            <v>ZIELEŃ DROGOWA</v>
          </cell>
        </row>
        <row r="387">
          <cell r="B387" t="str">
            <v>D-09.01.01</v>
          </cell>
          <cell r="C387" t="str">
            <v>Zieleń drogowa:</v>
          </cell>
        </row>
        <row r="388">
          <cell r="A388">
            <v>286</v>
          </cell>
          <cell r="C388" t="str">
            <v>-trawniki na terenie płaskim z pielęgnacją w okresie gwarancyjnym</v>
          </cell>
          <cell r="D388" t="str">
            <v>m2</v>
          </cell>
          <cell r="E388">
            <v>211306</v>
          </cell>
          <cell r="G388">
            <v>0</v>
          </cell>
        </row>
        <row r="389">
          <cell r="A389">
            <v>287</v>
          </cell>
          <cell r="C389" t="str">
            <v>-sadzenie drzew liściastych na terenie płaskim z pielegnacją w okresie gwarancyjnym</v>
          </cell>
          <cell r="D389" t="str">
            <v>szt.</v>
          </cell>
          <cell r="E389">
            <v>1230</v>
          </cell>
          <cell r="G389">
            <v>0</v>
          </cell>
        </row>
        <row r="390">
          <cell r="A390">
            <v>288</v>
          </cell>
          <cell r="C390" t="str">
            <v>-sadzenie drzew iglastych na terenie płaskim z pielęgnacją w okresie gwarancyjnym</v>
          </cell>
          <cell r="D390" t="str">
            <v>szt.</v>
          </cell>
          <cell r="E390">
            <v>1359</v>
          </cell>
          <cell r="G390">
            <v>0</v>
          </cell>
        </row>
        <row r="391">
          <cell r="A391">
            <v>289</v>
          </cell>
          <cell r="C391" t="str">
            <v>-sadzenie krzewów na terenie płaskim z pielęgnacją w okresie gwarancyjnym</v>
          </cell>
          <cell r="D391" t="str">
            <v>szt.</v>
          </cell>
          <cell r="E391">
            <v>32388</v>
          </cell>
          <cell r="G391">
            <v>0</v>
          </cell>
        </row>
        <row r="392">
          <cell r="A392">
            <v>290</v>
          </cell>
          <cell r="C392" t="str">
            <v>-sadzenie pnączy z pielęgnacją w okresie gwarancyjnym</v>
          </cell>
          <cell r="D392" t="str">
            <v>szt.</v>
          </cell>
          <cell r="E392">
            <v>22160</v>
          </cell>
          <cell r="G392">
            <v>0</v>
          </cell>
        </row>
        <row r="393">
          <cell r="C393" t="str">
            <v>RAZEM ZIELEŃ DROGOWA</v>
          </cell>
          <cell r="G393">
            <v>0</v>
          </cell>
        </row>
        <row r="394">
          <cell r="B394" t="str">
            <v>D-10.00.00</v>
          </cell>
          <cell r="C394" t="str">
            <v>INNE ROBOTY</v>
          </cell>
        </row>
        <row r="395">
          <cell r="B395" t="str">
            <v>D-10.01.01</v>
          </cell>
          <cell r="C395" t="str">
            <v xml:space="preserve">Mury oporowe </v>
          </cell>
        </row>
        <row r="396">
          <cell r="A396">
            <v>291</v>
          </cell>
          <cell r="C396" t="str">
            <v>-mury oporowe wys. 2.0 m</v>
          </cell>
          <cell r="D396" t="str">
            <v>m3</v>
          </cell>
          <cell r="E396">
            <v>70</v>
          </cell>
          <cell r="G396">
            <v>0</v>
          </cell>
        </row>
        <row r="397">
          <cell r="B397" t="str">
            <v>D-10.09.04</v>
          </cell>
          <cell r="C397" t="str">
            <v>Wzmocnienie podstawy i korpusu nasypu geosyntetykami</v>
          </cell>
        </row>
        <row r="398">
          <cell r="A398">
            <v>292</v>
          </cell>
          <cell r="C398" t="str">
            <v xml:space="preserve">- geosyntetyk zbrojący </v>
          </cell>
          <cell r="D398" t="str">
            <v>m2</v>
          </cell>
          <cell r="E398">
            <v>31405</v>
          </cell>
          <cell r="G398">
            <v>0</v>
          </cell>
        </row>
        <row r="399">
          <cell r="B399" t="str">
            <v>D-10.10.03</v>
          </cell>
          <cell r="C399" t="str">
            <v>Tablice informacyjne i pamiątkowe UE</v>
          </cell>
        </row>
        <row r="400">
          <cell r="A400">
            <v>293</v>
          </cell>
          <cell r="C400" t="str">
            <v>- tablice informacyjne o wym. 2,4 x 2,4 m</v>
          </cell>
          <cell r="D400" t="str">
            <v>szt.</v>
          </cell>
          <cell r="E400">
            <v>2</v>
          </cell>
          <cell r="G400">
            <v>0</v>
          </cell>
        </row>
        <row r="401">
          <cell r="A401">
            <v>294</v>
          </cell>
          <cell r="C401" t="str">
            <v>- tablice pamiątkowe o wym. 0,7 x 0,7 m</v>
          </cell>
          <cell r="D401" t="str">
            <v>szt.</v>
          </cell>
          <cell r="E401">
            <v>2</v>
          </cell>
          <cell r="G401">
            <v>0</v>
          </cell>
        </row>
        <row r="402">
          <cell r="B402" t="str">
            <v>D-10.11.01</v>
          </cell>
          <cell r="C402" t="str">
            <v>Docelowe ogrodzenie trasy drogowej</v>
          </cell>
        </row>
        <row r="403">
          <cell r="A403">
            <v>295</v>
          </cell>
          <cell r="C403" t="str">
            <v>- ogrodzenie zbiorników retencyjno przelewowych</v>
          </cell>
          <cell r="D403" t="str">
            <v>m</v>
          </cell>
          <cell r="E403">
            <v>940</v>
          </cell>
          <cell r="G403">
            <v>0</v>
          </cell>
        </row>
        <row r="404">
          <cell r="A404">
            <v>296</v>
          </cell>
          <cell r="C404" t="str">
            <v>- bramki w ogrodzieniach i siatkach</v>
          </cell>
          <cell r="D404" t="str">
            <v>szt</v>
          </cell>
          <cell r="E404">
            <v>21</v>
          </cell>
          <cell r="G404">
            <v>0</v>
          </cell>
        </row>
        <row r="405">
          <cell r="B405" t="str">
            <v>D-10.11.02</v>
          </cell>
          <cell r="C405" t="str">
            <v>Wiaty przystankowe</v>
          </cell>
        </row>
        <row r="406">
          <cell r="A406">
            <v>297</v>
          </cell>
          <cell r="C406" t="str">
            <v>-wiaty przystankowe</v>
          </cell>
          <cell r="D406" t="str">
            <v>szt.</v>
          </cell>
          <cell r="E406">
            <v>2</v>
          </cell>
          <cell r="G406">
            <v>0</v>
          </cell>
        </row>
        <row r="407">
          <cell r="C407" t="str">
            <v>RAZEM INNE ROBOTY</v>
          </cell>
          <cell r="G407">
            <v>0</v>
          </cell>
        </row>
        <row r="408">
          <cell r="C408" t="str">
            <v>ROBOTY DROGOWE RAZEM</v>
          </cell>
          <cell r="G408">
            <v>0</v>
          </cell>
        </row>
        <row r="409">
          <cell r="A409" t="str">
            <v>Część B - OBIEKTY INŻYNIERSKIE</v>
          </cell>
        </row>
        <row r="410">
          <cell r="C410" t="str">
            <v xml:space="preserve">  OBIEKTY INŻYNIERSKIE</v>
          </cell>
        </row>
        <row r="411">
          <cell r="A411">
            <v>298</v>
          </cell>
          <cell r="C411" t="str">
            <v xml:space="preserve">WD-1 </v>
          </cell>
        </row>
        <row r="412">
          <cell r="A412">
            <v>299</v>
          </cell>
          <cell r="C412" t="str">
            <v>WD-2</v>
          </cell>
        </row>
        <row r="413">
          <cell r="A413">
            <v>300</v>
          </cell>
          <cell r="C413" t="str">
            <v>WD-3</v>
          </cell>
        </row>
        <row r="414">
          <cell r="A414">
            <v>301</v>
          </cell>
          <cell r="C414" t="str">
            <v>WD-4</v>
          </cell>
        </row>
        <row r="415">
          <cell r="A415">
            <v>302</v>
          </cell>
          <cell r="C415" t="str">
            <v>WD-5</v>
          </cell>
        </row>
        <row r="416">
          <cell r="A416">
            <v>303</v>
          </cell>
          <cell r="C416" t="str">
            <v>WD-6</v>
          </cell>
        </row>
        <row r="417">
          <cell r="A417">
            <v>304</v>
          </cell>
          <cell r="C417" t="str">
            <v>WD-7</v>
          </cell>
        </row>
        <row r="418">
          <cell r="A418">
            <v>305</v>
          </cell>
          <cell r="C418" t="str">
            <v>WD-8</v>
          </cell>
        </row>
        <row r="419">
          <cell r="C419" t="str">
            <v>RAZEM OBIEKTY INŻYNIERSKIE</v>
          </cell>
          <cell r="G419">
            <v>0</v>
          </cell>
        </row>
        <row r="422">
          <cell r="A422" t="str">
            <v>OGÓŁEM</v>
          </cell>
          <cell r="G4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Nawigacja"/>
      <sheetName val="PRZEPLYWY"/>
      <sheetName val="BILANS"/>
      <sheetName val="Majatek trwaly"/>
      <sheetName val="Capex"/>
      <sheetName val="Majatek finans"/>
      <sheetName val="Inwestycje krot"/>
      <sheetName val="Majatek obrotowy"/>
      <sheetName val="Kapital"/>
      <sheetName val="Zobowiazania"/>
      <sheetName val="Rach wynikow"/>
      <sheetName val="Sprzedaz"/>
      <sheetName val="kontrakty realizowane"/>
      <sheetName val="ofertacja"/>
      <sheetName val="koszty zarzadu"/>
      <sheetName val="koszty sprzedazy"/>
      <sheetName val="Podatek"/>
      <sheetName val="makro"/>
      <sheetName val="Wylaczenia do core Business"/>
      <sheetName val="Wylaczenia do non-core Business"/>
      <sheetName val="Wylaczenia do Grupy Bx Nieru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_Spis działów"/>
    </sheetNames>
    <sheetDataSet>
      <sheetData sheetId="0">
        <row r="1">
          <cell r="A1" t="str">
            <v>Budowa sieci KD Iława ul.Dąbrowskiego</v>
          </cell>
        </row>
        <row r="2">
          <cell r="A2" t="str">
            <v>SPIS DZIAŁÓW</v>
          </cell>
        </row>
        <row r="3">
          <cell r="A3" t="str">
            <v>45231000-5 Roboty budowlane w zakresie budowy rurociągów, ciągów komunikacyjnych i linii energetycznych</v>
          </cell>
        </row>
        <row r="4">
          <cell r="A4" t="str">
            <v>Kanalizacja Deszczowa</v>
          </cell>
        </row>
        <row r="5">
          <cell r="A5" t="str">
            <v>Lp</v>
          </cell>
          <cell r="B5" t="str">
            <v>Dział / Temat</v>
          </cell>
        </row>
        <row r="6">
          <cell r="A6">
            <v>1</v>
          </cell>
          <cell r="B6">
            <v>2</v>
          </cell>
        </row>
        <row r="7">
          <cell r="A7">
            <v>1</v>
          </cell>
          <cell r="B7" t="str">
            <v>WYMAGANIA OGÓLNE</v>
          </cell>
        </row>
        <row r="8">
          <cell r="A8">
            <v>2</v>
          </cell>
          <cell r="B8" t="str">
            <v>SIEĆ KANALIZACJI DESZCZOWEJ</v>
          </cell>
        </row>
        <row r="9">
          <cell r="B9" t="str">
            <v>Montaż rurociągów z tworzyw sztucznych PCV w gotowych wykopach z podsypką i obsypką oraz próbami pomontażowymi</v>
          </cell>
        </row>
        <row r="10">
          <cell r="A10">
            <v>1</v>
          </cell>
          <cell r="B10" t="str">
            <v>Fi 300 mm, SN8</v>
          </cell>
        </row>
        <row r="11">
          <cell r="A11">
            <v>2</v>
          </cell>
          <cell r="B11" t="str">
            <v>Fi 250 mm, SN8</v>
          </cell>
        </row>
        <row r="12">
          <cell r="A12">
            <v>3</v>
          </cell>
          <cell r="B12" t="str">
            <v>Fi 200 mm, SN8</v>
          </cell>
        </row>
        <row r="13">
          <cell r="B13" t="str">
            <v>Montaż rurociągów z tworzyw sztucznych SN8 wciąganych do rur stalowych przewiertowych wraz z próbami pomontażowymi</v>
          </cell>
        </row>
        <row r="14">
          <cell r="A14">
            <v>4</v>
          </cell>
          <cell r="B14" t="str">
            <v>Fi 200 mm</v>
          </cell>
        </row>
        <row r="15">
          <cell r="B15" t="str">
            <v>Montaż rurociągów z kamionki glazurowanej układanej metodą bezwykopową wraz z próbami pomontażowymi</v>
          </cell>
        </row>
        <row r="16">
          <cell r="A16">
            <v>5</v>
          </cell>
          <cell r="B16" t="str">
            <v>Fi 200 mm</v>
          </cell>
        </row>
        <row r="17">
          <cell r="A17">
            <v>6</v>
          </cell>
          <cell r="B17" t="str">
            <v>Fi 160 mm</v>
          </cell>
        </row>
        <row r="18">
          <cell r="B18" t="str">
            <v>Odtworzenie elementów dróg i ogrodzeń</v>
          </cell>
        </row>
        <row r="19">
          <cell r="A19">
            <v>37</v>
          </cell>
          <cell r="B19" t="str">
            <v>odtworzenie nawierzchni z tłucznia kamiennego na podbudowie</v>
          </cell>
        </row>
        <row r="20">
          <cell r="A20">
            <v>38</v>
          </cell>
          <cell r="B20" t="str">
            <v>odtworzenie chodników z kostki betonowej na podbudowie</v>
          </cell>
        </row>
        <row r="21">
          <cell r="A21">
            <v>39</v>
          </cell>
          <cell r="B21" t="str">
            <v>odtworzenie obrzeży betonowych 8x30 cm</v>
          </cell>
        </row>
        <row r="22">
          <cell r="A22">
            <v>40</v>
          </cell>
          <cell r="B22" t="str">
            <v>odtworzenie nawierzchni KR2 bez warstwy ścieralnej z betonu asfaltowego na podbudowie</v>
          </cell>
        </row>
        <row r="23">
          <cell r="A23">
            <v>41</v>
          </cell>
          <cell r="B23" t="str">
            <v>odtworzenie nawierzchni KR3 bez warstwy ścieralnej z betonu asfaltowego na podbudowie</v>
          </cell>
        </row>
        <row r="24">
          <cell r="A24">
            <v>42</v>
          </cell>
          <cell r="B24" t="str">
            <v>odtworzenie nawierzchni KR4 bez warstwy ścieralnej z betonu asfaltowego na podbudowie</v>
          </cell>
        </row>
        <row r="25">
          <cell r="A25">
            <v>43</v>
          </cell>
          <cell r="B25" t="str">
            <v>wykonanie nakładki na całej szerokości jezdni z betonu asfaltowego 5 cm - warstwa ścieralna</v>
          </cell>
        </row>
        <row r="26">
          <cell r="A26">
            <v>44</v>
          </cell>
          <cell r="B26" t="str">
            <v>odtworzenie krawężników betonowych 20x30 cm na ławach z betonu</v>
          </cell>
        </row>
        <row r="27">
          <cell r="A27">
            <v>45</v>
          </cell>
          <cell r="B27" t="str">
            <v>odtworzenie ścieków ulicznych grubości 15 cm na ławach z kruszywa</v>
          </cell>
        </row>
        <row r="28">
          <cell r="A28">
            <v>46</v>
          </cell>
          <cell r="B28" t="str">
            <v>odtworzenie ogrodzeń z siatki w ramach na słupkach stalowych obsadzonych w cokole</v>
          </cell>
        </row>
        <row r="29">
          <cell r="B29" t="str">
            <v>Odtworzenie humusu</v>
          </cell>
        </row>
        <row r="30">
          <cell r="A30">
            <v>47</v>
          </cell>
          <cell r="B30" t="str">
            <v>rozplantowanie z obsianiem humusu gr. 30 cm</v>
          </cell>
        </row>
        <row r="31">
          <cell r="B31" t="str">
            <v>RAZEM</v>
          </cell>
        </row>
        <row r="33">
          <cell r="B33" t="str">
            <v>Podstawa opracowania:</v>
          </cell>
        </row>
        <row r="34">
          <cell r="B34" t="str">
            <v>Kosztorys przedmiarowy opracowano na podstawie Rozporządzenia Ministra Infrastruktury       z dnia 2 września 2004 r., projektu budowlanego oraz  specyfikacji technicznej wykonania i odbioru robót budowlanych wraz z późn. zmianami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W-16"/>
      <sheetName val="OW-19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24">
          <cell r="L24">
            <v>260.57753762811126</v>
          </cell>
        </row>
        <row r="26">
          <cell r="J26">
            <v>121.11</v>
          </cell>
        </row>
      </sheetData>
      <sheetData sheetId="3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BIOR.KOSZT.INWEST."/>
      <sheetName val="Estak. O-E1"/>
      <sheetName val="Estak. O-E2"/>
      <sheetName val="Estak. O-E3iE4"/>
      <sheetName val="wiad. 0-E5"/>
      <sheetName val="Estak. O-E6"/>
      <sheetName val="Estak. O-E7"/>
      <sheetName val="Most O-M8"/>
      <sheetName val="Most O-M9"/>
      <sheetName val="Kładk. O-K10"/>
      <sheetName val="Tunel O-T11"/>
      <sheetName val="Tunel O-T12"/>
      <sheetName val="Tunel O-T13"/>
      <sheetName val="Tunel O-T14"/>
      <sheetName val="Tunel O-T15"/>
      <sheetName val="Mury"/>
      <sheetName val="Sch. O-S29"/>
      <sheetName val="Sch. O-S30"/>
      <sheetName val="Estak_ O_E3i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A - Investment Plan"/>
      <sheetName val="Tender Budget"/>
      <sheetName val="App B - Risks and Opportunities"/>
      <sheetName val="App D- Cashflow  Draft"/>
      <sheetName val="App B - Risks and Opportuni pol"/>
      <sheetName val="Zestawienie"/>
      <sheetName val="Subcontractors"/>
      <sheetName val="A1"/>
      <sheetName val="A3 transport"/>
      <sheetName val="A4 sprzet"/>
      <sheetName val="A5"/>
      <sheetName val="A7"/>
      <sheetName val="A9"/>
      <sheetName val="Obiekt WD-1"/>
      <sheetName val="Obiekt MA-2"/>
      <sheetName val="Obiekt WD-3"/>
      <sheetName val="Obiekt WA-4"/>
      <sheetName val="Obiekt MA-5"/>
      <sheetName val="Obiekt MA-6"/>
      <sheetName val="Obiekt WD-7"/>
      <sheetName val="Zestawienie2"/>
      <sheetName val="Definic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CENNIK  ost publik"/>
      <sheetName val=" RB1rx Zieliński"/>
      <sheetName val="Ołtarzew RB1rx"/>
      <sheetName val="RB1 Zieliński NW"/>
      <sheetName val="Nowowincentego"/>
      <sheetName val="RB1 Zieliński LO"/>
      <sheetName val="Okęcie płyta ZULU"/>
      <sheetName val="RB3 Jaśko A-2"/>
      <sheetName val="Dąbie-Wartkowice  m2"/>
      <sheetName val="RB3 Jaśko SC"/>
      <sheetName val="Skoczów - Cieszyn"/>
      <sheetName val="RB5 Lichosik A-2"/>
      <sheetName val="Wartkowice-Emilia  m2"/>
      <sheetName val="Ołtarzew frezowanie"/>
      <sheetName val="frezarka bez nadzoru"/>
      <sheetName val="CMOLAS - Zaczernie"/>
      <sheetName val=" MCE zespół CZ"/>
      <sheetName val="palownice"/>
      <sheetName val="palownice kontrakty"/>
      <sheetName val="2U30KZ"/>
      <sheetName val="2U31KZ"/>
      <sheetName val="2U32KZ"/>
      <sheetName val="2U33KZ"/>
      <sheetName val="Koszty przestojów w sezonie"/>
      <sheetName val="pusty"/>
      <sheetName val="DRN PAS"/>
      <sheetName val="PAS 2U30"/>
      <sheetName val="PAS 2U31"/>
      <sheetName val="PAS 2U32"/>
      <sheetName val="PAS 2U33"/>
      <sheetName val="PRODUKCJA RAZEM"/>
      <sheetName val="SPRZEDAŻ RAZEM"/>
      <sheetName val="AKWIZYCJA RAZEM"/>
      <sheetName val="Akw. bitumy"/>
      <sheetName val="Akw. remix"/>
      <sheetName val="Akw. MCE"/>
      <sheetName val="Akw. frez. "/>
      <sheetName val="Akw. pa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 surowy"/>
      <sheetName val="karta zamknięcia oferty"/>
      <sheetName val="Stan surowy (2)"/>
    </sheetNames>
    <sheetDataSet>
      <sheetData sheetId="0" refreshError="1">
        <row r="3">
          <cell r="Q3">
            <v>1340188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 definiowania"/>
      <sheetName val="droga główna"/>
      <sheetName val="drogi wewnętrzne zakładowe"/>
      <sheetName val="ROBOTY MOSTOWE"/>
      <sheetName val="Arkusz_definiowania"/>
      <sheetName val="droga_główna"/>
      <sheetName val="drogi_wewnętrzne_zakładowe"/>
      <sheetName val="ROBOTY_MOSTOWE"/>
      <sheetName val="Arkusz_definiowania1"/>
      <sheetName val="droga_główna1"/>
      <sheetName val="drogi_wewnętrzne_zakładowe1"/>
      <sheetName val="ROBOTY_MOSTOWE1"/>
      <sheetName val="Arkusz_definiowania2"/>
      <sheetName val="droga_główna2"/>
      <sheetName val="drogi_wewnętrzne_zakładowe2"/>
      <sheetName val="ROBOTY_MOSTOWE2"/>
      <sheetName val="Arkusz_definiowania3"/>
      <sheetName val="droga_główna3"/>
      <sheetName val="drogi_wewnętrzne_zakładowe3"/>
      <sheetName val="ROBOTY_MOSTOWE3"/>
      <sheetName val="ceny betonów"/>
    </sheetNames>
    <sheetDataSet>
      <sheetData sheetId="0" refreshError="1">
        <row r="12">
          <cell r="C12">
            <v>1</v>
          </cell>
        </row>
      </sheetData>
      <sheetData sheetId="1"/>
      <sheetData sheetId="2"/>
      <sheetData sheetId="3"/>
      <sheetData sheetId="4">
        <row r="12">
          <cell r="C12">
            <v>1</v>
          </cell>
        </row>
      </sheetData>
      <sheetData sheetId="5"/>
      <sheetData sheetId="6"/>
      <sheetData sheetId="7"/>
      <sheetData sheetId="8">
        <row r="12">
          <cell r="C1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 surowy"/>
      <sheetName val="karta zamknięcia oferty"/>
      <sheetName val="KP"/>
      <sheetName val="Stan surowy (2)"/>
    </sheetNames>
    <sheetDataSet>
      <sheetData sheetId="0" refreshError="1">
        <row r="3">
          <cell r="Q3">
            <v>1340188</v>
          </cell>
        </row>
        <row r="4">
          <cell r="Q4" t="e">
            <v>#REF!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A5" t="str">
            <v>NUMERO</v>
          </cell>
          <cell r="B5" t="str">
            <v>PAS</v>
          </cell>
          <cell r="C5" t="str">
            <v>NUMERO</v>
          </cell>
        </row>
        <row r="6">
          <cell r="A6">
            <v>1</v>
          </cell>
          <cell r="B6">
            <v>0</v>
          </cell>
          <cell r="C6">
            <v>4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dientes"/>
      <sheetName val="Ficha APO"/>
      <sheetName val="Pas VIVA"/>
      <sheetName val="Pas VIVA-E"/>
      <sheetName val="Pas CANCELADA"/>
      <sheetName val="Pas CANCELADA-E"/>
      <sheetName val="Indicaciones"/>
      <sheetName val="Tablas"/>
      <sheetName val="APO"/>
      <sheetName val="Ficha_APO"/>
      <sheetName val="Pas_VIVA"/>
      <sheetName val="Pas_VIVA-E"/>
      <sheetName val="Pas_CANCELADA"/>
      <sheetName val="Pas_CANCELADA-E"/>
      <sheetName val="Ficha_APO1"/>
      <sheetName val="Pas_VIVA1"/>
      <sheetName val="Pas_VIVA-E1"/>
      <sheetName val="Pas_CANCELADA1"/>
      <sheetName val="Pas_CANCELADA-E1"/>
      <sheetName val="Ficha_APO2"/>
      <sheetName val="Pas_VIVA2"/>
      <sheetName val="Pas_VIVA-E2"/>
      <sheetName val="Pas_CANCELADA2"/>
      <sheetName val="Pas_CANCELADA-E2"/>
      <sheetName val="Ficha_APO3"/>
      <sheetName val="Pas_VIVA3"/>
      <sheetName val="Pas_VIVA-E3"/>
      <sheetName val="Pas_CANCELADA3"/>
      <sheetName val="Pas_CANCELADA-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NUMERO</v>
          </cell>
          <cell r="B5" t="str">
            <v>PAS</v>
          </cell>
          <cell r="C5" t="str">
            <v>NUMERO</v>
          </cell>
        </row>
        <row r="6">
          <cell r="A6">
            <v>1</v>
          </cell>
          <cell r="B6">
            <v>0</v>
          </cell>
          <cell r="C6">
            <v>4</v>
          </cell>
        </row>
        <row r="7">
          <cell r="A7">
            <v>2</v>
          </cell>
          <cell r="B7">
            <v>2</v>
          </cell>
        </row>
        <row r="8">
          <cell r="A8">
            <v>3</v>
          </cell>
          <cell r="B8">
            <v>3</v>
          </cell>
        </row>
        <row r="9">
          <cell r="A9">
            <v>4</v>
          </cell>
          <cell r="B9">
            <v>4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y"/>
      <sheetName val="Cennik"/>
    </sheetNames>
    <sheetDataSet>
      <sheetData sheetId="0" refreshError="1">
        <row r="9">
          <cell r="C9" t="str">
            <v>EUR</v>
          </cell>
          <cell r="D9">
            <v>4.2282000000000002</v>
          </cell>
        </row>
        <row r="10">
          <cell r="C10" t="str">
            <v>GBP</v>
          </cell>
          <cell r="D10">
            <v>6.3047000000000004</v>
          </cell>
        </row>
        <row r="11">
          <cell r="C11" t="str">
            <v>PLN</v>
          </cell>
          <cell r="D11">
            <v>1</v>
          </cell>
        </row>
        <row r="12">
          <cell r="C12" t="str">
            <v>USD</v>
          </cell>
          <cell r="D12">
            <v>3.9397000000000002</v>
          </cell>
        </row>
      </sheetData>
      <sheetData sheetId="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łczyńska"/>
      <sheetName val="cash Połczyńska"/>
      <sheetName val="KOB Połczyńska"/>
      <sheetName val="Zelbet"/>
      <sheetName val="Połczyńska  przedm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rm_ KOSZT (2)"/>
      <sheetName val="harm_ KOSZT"/>
      <sheetName val="harmonogram koszty"/>
      <sheetName val="Załacznik 11 do hram"/>
      <sheetName val="Załacznik 11"/>
      <sheetName val="ZPR"/>
      <sheetName val="RZO"/>
      <sheetName val="Koszty_ogolne"/>
      <sheetName val="1.zapora L"/>
      <sheetName val="2.zapora P"/>
      <sheetName val="3.przelew labiryntowy"/>
      <sheetName val="4.dolne stanowisko"/>
      <sheetName val="5.most"/>
      <sheetName val="6.przepławka"/>
      <sheetName val="7.budynek pomp"/>
      <sheetName val="8.Zagospod."/>
      <sheetName val="9.Zamknięcia upustów"/>
      <sheetName val="10.Przebud_Napędy"/>
      <sheetName val="11.Urz. Kontr._Pom."/>
      <sheetName val="12.Zasilanie"/>
      <sheetName val="13.Wyposaż_elektr."/>
      <sheetName val="14.Oświetlenie"/>
      <sheetName val="15.Uziemienie"/>
      <sheetName val="16.Automatyka"/>
      <sheetName val="17.Inst.Sanitarne"/>
      <sheetName val="18.System ochr ppoż."/>
      <sheetName val="19.Modernizacja korony"/>
      <sheetName val="20.1.Sys.Ostrzegania"/>
      <sheetName val="20.2.Sys.Ostrzegania_elektr"/>
      <sheetName val="21.Instrukcje_Szkolenia"/>
      <sheetName val="22.Napędy zam_gł."/>
      <sheetName val="grodza p.powodziowa"/>
      <sheetName val="Wykopy i nasypy"/>
      <sheetName val="Kruszywa i kamień"/>
      <sheetName val="beton"/>
      <sheetName val="deskowanie"/>
      <sheetName val="PERI &amp; ULMA"/>
      <sheetName val="ULMA"/>
      <sheetName val="VALUE"/>
      <sheetName val="MOST A"/>
      <sheetName val="Przepust na cieku wodnym "/>
      <sheetName val="droga objazdowa"/>
      <sheetName val="Ekrany i barie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I5">
            <v>4.2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ZK"/>
      <sheetName val="KOSZTORYS"/>
      <sheetName val="ENERG"/>
      <sheetName val="OŚW"/>
      <sheetName val="TELE"/>
      <sheetName val="WOD"/>
      <sheetName val="GAZ"/>
      <sheetName val="KAN I MELIO"/>
      <sheetName val="ZIELEŃ"/>
      <sheetName val="EKRANY"/>
      <sheetName val="grodzice"/>
      <sheetName val="TOTAL"/>
      <sheetName val="kruszywa"/>
      <sheetName val="ceny mat"/>
      <sheetName val="masy"/>
      <sheetName val="recepty"/>
      <sheetName val="Układanie"/>
      <sheetName val="Wykop"/>
      <sheetName val="Nasyp"/>
      <sheetName val="łamane"/>
      <sheetName val="KO"/>
      <sheetName val="RZ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SPIS DZIAŁOW"/>
      <sheetName val="WA-52"/>
      <sheetName val="WA-53"/>
      <sheetName val="WD-54"/>
      <sheetName val="WD-55"/>
      <sheetName val="WD-56"/>
      <sheetName val="WD-57"/>
      <sheetName val="MA-58"/>
      <sheetName val="WA-59"/>
      <sheetName val="WD-60"/>
      <sheetName val="WD-62"/>
      <sheetName val="WD-63"/>
      <sheetName val="MA-64"/>
      <sheetName val="PZ-65a"/>
      <sheetName val="WD-66"/>
      <sheetName val="PZ-67"/>
      <sheetName val="MA-69"/>
      <sheetName val="WA-70"/>
      <sheetName val="WD-71"/>
      <sheetName val="WA-72"/>
      <sheetName val="WA-73"/>
      <sheetName val="WA-74"/>
      <sheetName val="MZ-91"/>
      <sheetName val="MZ-94"/>
      <sheetName val="MZ-95"/>
      <sheetName val="MZ-96"/>
      <sheetName val="ZBIORCZY"/>
      <sheetName val="TOTAL_M"/>
      <sheetName val="beton"/>
      <sheetName val="Zestawienie betonu"/>
      <sheetName val="pale"/>
      <sheetName val="Zaplecza mostowe"/>
      <sheetName val="Kruszywa"/>
      <sheetName val="SPIS_DZIAŁOW"/>
      <sheetName val="Zestawienie_betonu"/>
      <sheetName val="Zaplecza_mosto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6">
          <cell r="B6">
            <v>112</v>
          </cell>
        </row>
      </sheetData>
      <sheetData sheetId="34"/>
      <sheetData sheetId="35"/>
      <sheetData sheetId="36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kaz platnosci"/>
      <sheetName val="Raport"/>
      <sheetName val="K.O."/>
      <sheetName val="zbiorcz"/>
      <sheetName val="INNE"/>
      <sheetName val="drogi"/>
      <sheetName val="Ryzyka"/>
      <sheetName val="wzrost cen"/>
      <sheetName val="---&gt;"/>
      <sheetName val="personel"/>
      <sheetName val="zaplecza"/>
      <sheetName val="objazdy"/>
      <sheetName val="--&gt;"/>
      <sheetName val="MMA"/>
      <sheetName val="MMA_wbud"/>
      <sheetName val="Humus"/>
      <sheetName val="Bilans Rz"/>
      <sheetName val="Stabilizacja"/>
      <sheetName val="KRUSZYWO"/>
      <sheetName val="Wbud_kruszyw"/>
      <sheetName val="por_geos"/>
      <sheetName val="por_nadzory"/>
      <sheetName val="por_pref"/>
      <sheetName val="por_branze"/>
      <sheetName val="Sprzet_Bx"/>
      <sheetName val="Stawki"/>
      <sheetName val="DZC_krusz"/>
      <sheetName val="uwagi"/>
      <sheetName val="KCO"/>
    </sheetNames>
    <sheetDataSet>
      <sheetData sheetId="0"/>
      <sheetData sheetId="1"/>
      <sheetData sheetId="2"/>
      <sheetData sheetId="3">
        <row r="42">
          <cell r="E42">
            <v>286554324.86000001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8">
          <cell r="I158">
            <v>3812220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E4">
            <v>4.1824000000000003</v>
          </cell>
        </row>
      </sheetData>
      <sheetData sheetId="21"/>
      <sheetData sheetId="22"/>
      <sheetData sheetId="23"/>
      <sheetData sheetId="24"/>
      <sheetData sheetId="25">
        <row r="3">
          <cell r="C3">
            <v>45</v>
          </cell>
        </row>
        <row r="4">
          <cell r="C4">
            <v>25</v>
          </cell>
        </row>
        <row r="5">
          <cell r="C5">
            <v>20</v>
          </cell>
        </row>
        <row r="10">
          <cell r="C10">
            <v>8</v>
          </cell>
        </row>
      </sheetData>
      <sheetData sheetId="26"/>
      <sheetData sheetId="27"/>
      <sheetData sheetId="28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O (2)"/>
      <sheetName val="RZO"/>
      <sheetName val="Koszty_ogolne"/>
      <sheetName val="OFERTA"/>
      <sheetName val="koszty bezpośred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O8">
            <v>12</v>
          </cell>
        </row>
        <row r="9">
          <cell r="O9">
            <v>15</v>
          </cell>
        </row>
        <row r="10">
          <cell r="O10">
            <v>12</v>
          </cell>
        </row>
        <row r="11">
          <cell r="O11">
            <v>37</v>
          </cell>
        </row>
        <row r="81">
          <cell r="I8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0112-5F26-46D7-BACA-D29CE0B27560}">
  <dimension ref="A2:E10"/>
  <sheetViews>
    <sheetView workbookViewId="0">
      <selection activeCell="D11" sqref="D11"/>
    </sheetView>
  </sheetViews>
  <sheetFormatPr defaultRowHeight="15" x14ac:dyDescent="0.25"/>
  <cols>
    <col min="1" max="1" width="9.140625" style="65"/>
    <col min="2" max="2" width="54.5703125" customWidth="1"/>
    <col min="3" max="4" width="12" style="64" customWidth="1"/>
    <col min="5" max="5" width="15" customWidth="1"/>
  </cols>
  <sheetData>
    <row r="2" spans="1:5" x14ac:dyDescent="0.25">
      <c r="A2" s="90" t="s">
        <v>113</v>
      </c>
      <c r="B2" s="72" t="s">
        <v>110</v>
      </c>
      <c r="C2" s="71" t="s">
        <v>108</v>
      </c>
      <c r="D2" s="71" t="s">
        <v>112</v>
      </c>
      <c r="E2" s="72" t="s">
        <v>109</v>
      </c>
    </row>
    <row r="3" spans="1:5" x14ac:dyDescent="0.25">
      <c r="A3" s="68"/>
      <c r="B3" s="69" t="s">
        <v>115</v>
      </c>
      <c r="C3" s="70">
        <f>SUM(C4:C10)</f>
        <v>0</v>
      </c>
      <c r="D3" s="91">
        <v>0.23</v>
      </c>
      <c r="E3" s="70">
        <f>ROUND(C3+D3*C3,2)</f>
        <v>0</v>
      </c>
    </row>
    <row r="4" spans="1:5" x14ac:dyDescent="0.25">
      <c r="A4" s="93" t="s">
        <v>88</v>
      </c>
      <c r="B4" s="66" t="s">
        <v>130</v>
      </c>
      <c r="C4" s="86">
        <f>'1. ARCHITEKTURA'!G13</f>
        <v>0</v>
      </c>
      <c r="D4" s="89"/>
      <c r="E4" s="87"/>
    </row>
    <row r="5" spans="1:5" x14ac:dyDescent="0.25">
      <c r="A5" s="93" t="s">
        <v>94</v>
      </c>
      <c r="B5" s="66" t="s">
        <v>116</v>
      </c>
      <c r="C5" s="67">
        <f>'2. INST.SANIT'!G48</f>
        <v>0</v>
      </c>
      <c r="D5" s="88"/>
      <c r="E5" s="88"/>
    </row>
    <row r="6" spans="1:5" x14ac:dyDescent="0.25">
      <c r="A6" s="93" t="s">
        <v>106</v>
      </c>
      <c r="B6" s="66" t="s">
        <v>117</v>
      </c>
      <c r="C6" s="67">
        <f>'3. INST.ELEKTR'!G50</f>
        <v>0</v>
      </c>
      <c r="D6" s="88"/>
      <c r="E6" s="88"/>
    </row>
    <row r="7" spans="1:5" x14ac:dyDescent="0.25">
      <c r="A7" s="93" t="s">
        <v>96</v>
      </c>
      <c r="B7" s="66" t="s">
        <v>118</v>
      </c>
      <c r="C7" s="67">
        <f>'4.INST.TELETECH'!G17</f>
        <v>0</v>
      </c>
      <c r="D7" s="88"/>
      <c r="E7" s="88"/>
    </row>
    <row r="8" spans="1:5" x14ac:dyDescent="0.25">
      <c r="A8" s="93" t="s">
        <v>97</v>
      </c>
      <c r="B8" s="66" t="s">
        <v>107</v>
      </c>
      <c r="C8" s="67">
        <f>'5.DROGOWA'!G58</f>
        <v>0</v>
      </c>
      <c r="D8" s="88"/>
      <c r="E8" s="88"/>
    </row>
    <row r="9" spans="1:5" x14ac:dyDescent="0.25">
      <c r="A9" s="93" t="s">
        <v>33</v>
      </c>
      <c r="B9" s="66" t="s">
        <v>119</v>
      </c>
      <c r="C9" s="67">
        <f>'6.ZIELEŃ'!G43</f>
        <v>0</v>
      </c>
      <c r="D9" s="88"/>
      <c r="E9" s="88"/>
    </row>
    <row r="10" spans="1:5" x14ac:dyDescent="0.25">
      <c r="A10" s="93" t="s">
        <v>98</v>
      </c>
      <c r="B10" s="66" t="s">
        <v>120</v>
      </c>
      <c r="C10" s="67">
        <f>'7.PIELĘGNACJA'!G10</f>
        <v>0</v>
      </c>
      <c r="D10" s="88" t="s">
        <v>322</v>
      </c>
      <c r="E10" s="88"/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B8DF-3160-4712-821A-8FF1ADE68294}">
  <dimension ref="A2:L13"/>
  <sheetViews>
    <sheetView tabSelected="1" zoomScaleNormal="100" workbookViewId="0">
      <selection activeCell="B5" sqref="B5"/>
    </sheetView>
  </sheetViews>
  <sheetFormatPr defaultColWidth="9.140625" defaultRowHeight="15.75" x14ac:dyDescent="0.25"/>
  <cols>
    <col min="1" max="1" width="7.140625" style="12" customWidth="1"/>
    <col min="2" max="2" width="14.85546875" style="12" customWidth="1"/>
    <col min="3" max="3" width="68.42578125" style="54" customWidth="1"/>
    <col min="4" max="4" width="9.28515625" style="12" bestFit="1" customWidth="1"/>
    <col min="5" max="5" width="10.5703125" style="12" customWidth="1"/>
    <col min="6" max="6" width="11.42578125" style="12" bestFit="1" customWidth="1"/>
    <col min="7" max="8" width="16.28515625" style="3" customWidth="1"/>
    <col min="9" max="9" width="17.140625" style="3" customWidth="1"/>
    <col min="10" max="10" width="9.140625" style="3" customWidth="1"/>
    <col min="11" max="11" width="62.42578125" style="54" customWidth="1"/>
    <col min="12" max="12" width="53.42578125" style="54" customWidth="1"/>
    <col min="13" max="16384" width="9.140625" style="3"/>
  </cols>
  <sheetData>
    <row r="2" spans="1:12" ht="26.25" customHeight="1" x14ac:dyDescent="0.25">
      <c r="A2" s="122" t="s">
        <v>0</v>
      </c>
      <c r="B2" s="1"/>
      <c r="C2" s="2" t="s">
        <v>128</v>
      </c>
      <c r="D2" s="123" t="s">
        <v>2</v>
      </c>
      <c r="E2" s="123" t="s">
        <v>3</v>
      </c>
      <c r="F2" s="122" t="s">
        <v>4</v>
      </c>
      <c r="G2" s="122" t="s">
        <v>5</v>
      </c>
    </row>
    <row r="3" spans="1:12" ht="22.5" customHeight="1" x14ac:dyDescent="0.25">
      <c r="A3" s="122"/>
      <c r="B3" s="122" t="s">
        <v>313</v>
      </c>
      <c r="C3" s="4" t="s">
        <v>7</v>
      </c>
      <c r="D3" s="123"/>
      <c r="E3" s="123"/>
      <c r="F3" s="122"/>
      <c r="G3" s="122"/>
    </row>
    <row r="4" spans="1:12" x14ac:dyDescent="0.25">
      <c r="A4" s="122"/>
      <c r="B4" s="122"/>
      <c r="C4" s="4" t="s">
        <v>8</v>
      </c>
      <c r="D4" s="123"/>
      <c r="E4" s="123"/>
      <c r="F4" s="122"/>
      <c r="G4" s="122"/>
      <c r="L4" s="75"/>
    </row>
    <row r="5" spans="1:12" x14ac:dyDescent="0.25">
      <c r="A5" s="5">
        <v>1</v>
      </c>
      <c r="B5" s="5">
        <v>2</v>
      </c>
      <c r="C5" s="35">
        <v>3</v>
      </c>
      <c r="D5" s="5">
        <v>4</v>
      </c>
      <c r="E5" s="5">
        <v>5</v>
      </c>
      <c r="F5" s="5">
        <v>6</v>
      </c>
      <c r="G5" s="5">
        <v>7</v>
      </c>
    </row>
    <row r="6" spans="1:12" x14ac:dyDescent="0.25">
      <c r="A6" s="85">
        <v>1</v>
      </c>
      <c r="B6" s="10"/>
      <c r="C6" s="9" t="s">
        <v>129</v>
      </c>
      <c r="D6" s="11" t="s">
        <v>43</v>
      </c>
      <c r="E6" s="11" t="s">
        <v>43</v>
      </c>
      <c r="F6" s="11" t="s">
        <v>43</v>
      </c>
      <c r="G6" s="11" t="s">
        <v>43</v>
      </c>
    </row>
    <row r="7" spans="1:12" ht="78.75" x14ac:dyDescent="0.25">
      <c r="A7" s="94">
        <v>1</v>
      </c>
      <c r="B7" s="6" t="s">
        <v>121</v>
      </c>
      <c r="C7" s="7" t="s">
        <v>122</v>
      </c>
      <c r="D7" s="6" t="s">
        <v>46</v>
      </c>
      <c r="E7" s="6">
        <v>18</v>
      </c>
      <c r="F7" s="13"/>
      <c r="G7" s="13">
        <f>ROUND(E7*F7,2)</f>
        <v>0</v>
      </c>
    </row>
    <row r="8" spans="1:12" ht="63" x14ac:dyDescent="0.25">
      <c r="A8" s="94">
        <v>2</v>
      </c>
      <c r="B8" s="6" t="s">
        <v>121</v>
      </c>
      <c r="C8" s="7" t="s">
        <v>123</v>
      </c>
      <c r="D8" s="6" t="s">
        <v>46</v>
      </c>
      <c r="E8" s="6">
        <v>7</v>
      </c>
      <c r="F8" s="13"/>
      <c r="G8" s="13">
        <f>ROUND(E8*F8,2)</f>
        <v>0</v>
      </c>
    </row>
    <row r="9" spans="1:12" ht="173.25" x14ac:dyDescent="0.25">
      <c r="A9" s="94">
        <v>3</v>
      </c>
      <c r="B9" s="6" t="s">
        <v>121</v>
      </c>
      <c r="C9" s="7" t="s">
        <v>124</v>
      </c>
      <c r="D9" s="6" t="s">
        <v>46</v>
      </c>
      <c r="E9" s="6">
        <v>4</v>
      </c>
      <c r="F9" s="13"/>
      <c r="G9" s="13">
        <f t="shared" ref="G9:G12" si="0">ROUND(E9*F9,2)</f>
        <v>0</v>
      </c>
    </row>
    <row r="10" spans="1:12" ht="63" x14ac:dyDescent="0.25">
      <c r="A10" s="94">
        <v>4</v>
      </c>
      <c r="B10" s="6" t="s">
        <v>121</v>
      </c>
      <c r="C10" s="7" t="s">
        <v>125</v>
      </c>
      <c r="D10" s="6" t="s">
        <v>46</v>
      </c>
      <c r="E10" s="6">
        <v>1</v>
      </c>
      <c r="F10" s="13"/>
      <c r="G10" s="13">
        <f t="shared" si="0"/>
        <v>0</v>
      </c>
    </row>
    <row r="11" spans="1:12" ht="63" x14ac:dyDescent="0.25">
      <c r="A11" s="94">
        <v>5</v>
      </c>
      <c r="B11" s="6" t="s">
        <v>121</v>
      </c>
      <c r="C11" s="7" t="s">
        <v>126</v>
      </c>
      <c r="D11" s="6" t="s">
        <v>46</v>
      </c>
      <c r="E11" s="6">
        <v>1</v>
      </c>
      <c r="F11" s="13"/>
      <c r="G11" s="13">
        <f t="shared" si="0"/>
        <v>0</v>
      </c>
    </row>
    <row r="12" spans="1:12" ht="31.5" x14ac:dyDescent="0.25">
      <c r="A12" s="94">
        <v>6</v>
      </c>
      <c r="B12" s="6" t="s">
        <v>121</v>
      </c>
      <c r="C12" s="7" t="s">
        <v>127</v>
      </c>
      <c r="D12" s="6" t="s">
        <v>46</v>
      </c>
      <c r="E12" s="6">
        <v>2</v>
      </c>
      <c r="F12" s="13"/>
      <c r="G12" s="13">
        <f t="shared" si="0"/>
        <v>0</v>
      </c>
    </row>
    <row r="13" spans="1:12" ht="18.75" x14ac:dyDescent="0.3">
      <c r="A13" s="119" t="s">
        <v>42</v>
      </c>
      <c r="B13" s="120"/>
      <c r="C13" s="120"/>
      <c r="D13" s="120"/>
      <c r="E13" s="120"/>
      <c r="F13" s="121"/>
      <c r="G13" s="15">
        <f>SUM(G7:G12)</f>
        <v>0</v>
      </c>
      <c r="H13" s="16"/>
      <c r="I13" s="16"/>
    </row>
  </sheetData>
  <mergeCells count="7">
    <mergeCell ref="A13:F13"/>
    <mergeCell ref="F2:F4"/>
    <mergeCell ref="G2:G4"/>
    <mergeCell ref="B3:B4"/>
    <mergeCell ref="A2:A4"/>
    <mergeCell ref="D2:D4"/>
    <mergeCell ref="E2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3B64-5CE8-4369-8819-B38FC3DF416B}">
  <dimension ref="A2:L48"/>
  <sheetViews>
    <sheetView topLeftCell="A28" zoomScale="85" zoomScaleNormal="85" workbookViewId="0">
      <selection activeCell="C42" sqref="C42"/>
    </sheetView>
  </sheetViews>
  <sheetFormatPr defaultColWidth="9.140625" defaultRowHeight="15.75" x14ac:dyDescent="0.25"/>
  <cols>
    <col min="1" max="1" width="10.7109375" style="12" customWidth="1"/>
    <col min="2" max="2" width="14.85546875" style="12" customWidth="1"/>
    <col min="3" max="3" width="68.42578125" style="3" customWidth="1"/>
    <col min="4" max="4" width="9.28515625" style="12" bestFit="1" customWidth="1"/>
    <col min="5" max="5" width="14.28515625" style="12" customWidth="1"/>
    <col min="6" max="6" width="11.42578125" style="38" bestFit="1" customWidth="1"/>
    <col min="7" max="7" width="16.28515625" style="32" customWidth="1"/>
    <col min="8" max="8" width="16.28515625" style="3" customWidth="1"/>
    <col min="9" max="9" width="17.140625" style="3" customWidth="1"/>
    <col min="10" max="10" width="9.140625" style="3"/>
    <col min="11" max="11" width="59.28515625" style="54" customWidth="1"/>
    <col min="12" max="12" width="53.42578125" style="3" customWidth="1"/>
    <col min="13" max="16384" width="9.140625" style="3"/>
  </cols>
  <sheetData>
    <row r="2" spans="1:12" ht="26.25" customHeight="1" x14ac:dyDescent="0.25">
      <c r="A2" s="122" t="s">
        <v>0</v>
      </c>
      <c r="B2" s="73"/>
      <c r="C2" s="2" t="s">
        <v>116</v>
      </c>
      <c r="D2" s="123" t="s">
        <v>2</v>
      </c>
      <c r="E2" s="123" t="s">
        <v>3</v>
      </c>
      <c r="F2" s="124" t="s">
        <v>4</v>
      </c>
      <c r="G2" s="124" t="s">
        <v>5</v>
      </c>
    </row>
    <row r="3" spans="1:12" ht="22.5" customHeight="1" x14ac:dyDescent="0.25">
      <c r="A3" s="122"/>
      <c r="B3" s="122" t="s">
        <v>318</v>
      </c>
      <c r="C3" s="4" t="s">
        <v>7</v>
      </c>
      <c r="D3" s="123"/>
      <c r="E3" s="123"/>
      <c r="F3" s="124"/>
      <c r="G3" s="124"/>
    </row>
    <row r="4" spans="1:12" x14ac:dyDescent="0.25">
      <c r="A4" s="122"/>
      <c r="B4" s="122"/>
      <c r="C4" s="4" t="s">
        <v>8</v>
      </c>
      <c r="D4" s="123"/>
      <c r="E4" s="123"/>
      <c r="F4" s="124"/>
      <c r="G4" s="124"/>
      <c r="L4" s="75"/>
    </row>
    <row r="5" spans="1:12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2" x14ac:dyDescent="0.25">
      <c r="A6" s="26" t="s">
        <v>44</v>
      </c>
      <c r="B6" s="26"/>
      <c r="C6" s="27" t="s">
        <v>131</v>
      </c>
      <c r="D6" s="26"/>
      <c r="E6" s="26"/>
      <c r="F6" s="36"/>
      <c r="G6" s="31"/>
    </row>
    <row r="7" spans="1:12" x14ac:dyDescent="0.25">
      <c r="A7" s="8" t="s">
        <v>9</v>
      </c>
      <c r="B7" s="8"/>
      <c r="C7" s="9" t="s">
        <v>132</v>
      </c>
      <c r="D7" s="8" t="s">
        <v>43</v>
      </c>
      <c r="E7" s="8" t="s">
        <v>43</v>
      </c>
      <c r="F7" s="28" t="s">
        <v>43</v>
      </c>
      <c r="G7" s="28" t="s">
        <v>43</v>
      </c>
    </row>
    <row r="8" spans="1:12" x14ac:dyDescent="0.25">
      <c r="A8" s="17" t="s">
        <v>61</v>
      </c>
      <c r="B8" s="19" t="s">
        <v>319</v>
      </c>
      <c r="C8" s="20" t="s">
        <v>133</v>
      </c>
      <c r="D8" s="18" t="s">
        <v>12</v>
      </c>
      <c r="E8" s="39">
        <v>0.01</v>
      </c>
      <c r="F8" s="33"/>
      <c r="G8" s="29">
        <f>ROUND(E8*F8,2)</f>
        <v>0</v>
      </c>
    </row>
    <row r="9" spans="1:12" x14ac:dyDescent="0.25">
      <c r="A9" s="95"/>
      <c r="B9" s="96"/>
      <c r="C9" s="97" t="s">
        <v>165</v>
      </c>
      <c r="D9" s="98" t="s">
        <v>43</v>
      </c>
      <c r="E9" s="99" t="s">
        <v>43</v>
      </c>
      <c r="F9" s="100" t="s">
        <v>43</v>
      </c>
      <c r="G9" s="100">
        <f>G8</f>
        <v>0</v>
      </c>
    </row>
    <row r="10" spans="1:12" s="22" customFormat="1" x14ac:dyDescent="0.25">
      <c r="A10" s="8" t="s">
        <v>10</v>
      </c>
      <c r="B10" s="10"/>
      <c r="C10" s="9" t="s">
        <v>86</v>
      </c>
      <c r="D10" s="10" t="s">
        <v>43</v>
      </c>
      <c r="E10" s="10" t="s">
        <v>43</v>
      </c>
      <c r="F10" s="34" t="s">
        <v>43</v>
      </c>
      <c r="G10" s="30" t="s">
        <v>43</v>
      </c>
      <c r="K10" s="74"/>
    </row>
    <row r="11" spans="1:12" ht="47.25" x14ac:dyDescent="0.25">
      <c r="A11" s="17" t="s">
        <v>62</v>
      </c>
      <c r="B11" s="19" t="s">
        <v>320</v>
      </c>
      <c r="C11" s="21" t="s">
        <v>134</v>
      </c>
      <c r="D11" s="18" t="s">
        <v>20</v>
      </c>
      <c r="E11" s="39">
        <v>4.1100000000000003</v>
      </c>
      <c r="F11" s="33"/>
      <c r="G11" s="29">
        <f>ROUND(E11*F11,2)</f>
        <v>0</v>
      </c>
    </row>
    <row r="12" spans="1:12" ht="47.25" x14ac:dyDescent="0.25">
      <c r="A12" s="17" t="s">
        <v>100</v>
      </c>
      <c r="B12" s="19" t="s">
        <v>320</v>
      </c>
      <c r="C12" s="21" t="s">
        <v>135</v>
      </c>
      <c r="D12" s="18" t="s">
        <v>20</v>
      </c>
      <c r="E12" s="39">
        <v>4.1100000000000003</v>
      </c>
      <c r="F12" s="33"/>
      <c r="G12" s="29">
        <f t="shared" ref="G12:G13" si="0">ROUND(E12*F12,2)</f>
        <v>0</v>
      </c>
    </row>
    <row r="13" spans="1:12" ht="31.5" x14ac:dyDescent="0.25">
      <c r="A13" s="17" t="s">
        <v>101</v>
      </c>
      <c r="B13" s="19" t="s">
        <v>320</v>
      </c>
      <c r="C13" s="21" t="s">
        <v>136</v>
      </c>
      <c r="D13" s="18" t="s">
        <v>35</v>
      </c>
      <c r="E13" s="39">
        <v>2.7</v>
      </c>
      <c r="F13" s="33"/>
      <c r="G13" s="29">
        <f t="shared" si="0"/>
        <v>0</v>
      </c>
    </row>
    <row r="14" spans="1:12" ht="31.5" x14ac:dyDescent="0.25">
      <c r="A14" s="17" t="s">
        <v>102</v>
      </c>
      <c r="B14" s="19" t="s">
        <v>320</v>
      </c>
      <c r="C14" s="21" t="s">
        <v>137</v>
      </c>
      <c r="D14" s="18" t="s">
        <v>20</v>
      </c>
      <c r="E14" s="39">
        <v>0.6</v>
      </c>
      <c r="F14" s="5"/>
      <c r="G14" s="29">
        <f t="shared" ref="G14:G15" si="1">ROUND(E14*F14,2)</f>
        <v>0</v>
      </c>
    </row>
    <row r="15" spans="1:12" ht="47.25" x14ac:dyDescent="0.25">
      <c r="A15" s="17" t="s">
        <v>103</v>
      </c>
      <c r="B15" s="19" t="s">
        <v>320</v>
      </c>
      <c r="C15" s="21" t="s">
        <v>140</v>
      </c>
      <c r="D15" s="18" t="s">
        <v>20</v>
      </c>
      <c r="E15" s="39">
        <v>5.52</v>
      </c>
      <c r="F15" s="5"/>
      <c r="G15" s="29">
        <f t="shared" si="1"/>
        <v>0</v>
      </c>
    </row>
    <row r="16" spans="1:12" x14ac:dyDescent="0.25">
      <c r="A16" s="17" t="s">
        <v>104</v>
      </c>
      <c r="B16" s="19" t="s">
        <v>320</v>
      </c>
      <c r="C16" s="21" t="s">
        <v>138</v>
      </c>
      <c r="D16" s="18" t="s">
        <v>20</v>
      </c>
      <c r="E16" s="39">
        <v>5.52</v>
      </c>
      <c r="F16" s="33"/>
      <c r="G16" s="29">
        <f>ROUND(E16*F16,2)</f>
        <v>0</v>
      </c>
    </row>
    <row r="17" spans="1:9" ht="31.5" x14ac:dyDescent="0.25">
      <c r="A17" s="17" t="s">
        <v>105</v>
      </c>
      <c r="B17" s="19" t="s">
        <v>320</v>
      </c>
      <c r="C17" s="21" t="s">
        <v>139</v>
      </c>
      <c r="D17" s="18" t="s">
        <v>20</v>
      </c>
      <c r="E17" s="39">
        <v>5.01</v>
      </c>
      <c r="F17" s="33"/>
      <c r="G17" s="29">
        <f>ROUND(E17*F17,2)</f>
        <v>0</v>
      </c>
    </row>
    <row r="18" spans="1:9" x14ac:dyDescent="0.25">
      <c r="A18" s="95"/>
      <c r="B18" s="96"/>
      <c r="C18" s="97" t="s">
        <v>95</v>
      </c>
      <c r="D18" s="98" t="s">
        <v>43</v>
      </c>
      <c r="E18" s="99" t="s">
        <v>43</v>
      </c>
      <c r="F18" s="100" t="s">
        <v>43</v>
      </c>
      <c r="G18" s="100">
        <f>SUM(G11:G17)</f>
        <v>0</v>
      </c>
    </row>
    <row r="19" spans="1:9" x14ac:dyDescent="0.25">
      <c r="A19" s="8" t="s">
        <v>11</v>
      </c>
      <c r="B19" s="10"/>
      <c r="C19" s="9" t="s">
        <v>141</v>
      </c>
      <c r="D19" s="10" t="s">
        <v>43</v>
      </c>
      <c r="E19" s="10" t="s">
        <v>43</v>
      </c>
      <c r="F19" s="34" t="s">
        <v>43</v>
      </c>
      <c r="G19" s="30" t="s">
        <v>43</v>
      </c>
    </row>
    <row r="20" spans="1:9" ht="31.5" x14ac:dyDescent="0.25">
      <c r="A20" s="17" t="s">
        <v>63</v>
      </c>
      <c r="B20" s="19" t="s">
        <v>320</v>
      </c>
      <c r="C20" s="21" t="s">
        <v>142</v>
      </c>
      <c r="D20" s="18" t="s">
        <v>35</v>
      </c>
      <c r="E20" s="40">
        <v>9.27</v>
      </c>
      <c r="F20" s="33"/>
      <c r="G20" s="29">
        <f t="shared" ref="G20" si="2">ROUND(E20*F20,2)</f>
        <v>0</v>
      </c>
      <c r="H20" s="24"/>
    </row>
    <row r="21" spans="1:9" x14ac:dyDescent="0.25">
      <c r="A21" s="95"/>
      <c r="B21" s="96"/>
      <c r="C21" s="97" t="s">
        <v>166</v>
      </c>
      <c r="D21" s="98" t="s">
        <v>43</v>
      </c>
      <c r="E21" s="99" t="s">
        <v>43</v>
      </c>
      <c r="F21" s="100" t="s">
        <v>43</v>
      </c>
      <c r="G21" s="100">
        <f>G20</f>
        <v>0</v>
      </c>
      <c r="H21" s="24"/>
    </row>
    <row r="22" spans="1:9" x14ac:dyDescent="0.25">
      <c r="A22" s="26" t="s">
        <v>49</v>
      </c>
      <c r="B22" s="26"/>
      <c r="C22" s="27" t="s">
        <v>87</v>
      </c>
      <c r="D22" s="26" t="s">
        <v>43</v>
      </c>
      <c r="E22" s="26" t="s">
        <v>43</v>
      </c>
      <c r="F22" s="36" t="s">
        <v>43</v>
      </c>
      <c r="G22" s="31" t="s">
        <v>43</v>
      </c>
    </row>
    <row r="23" spans="1:9" ht="47.25" x14ac:dyDescent="0.25">
      <c r="A23" s="17" t="s">
        <v>64</v>
      </c>
      <c r="B23" s="19" t="s">
        <v>321</v>
      </c>
      <c r="C23" s="21" t="s">
        <v>143</v>
      </c>
      <c r="D23" s="18" t="s">
        <v>46</v>
      </c>
      <c r="E23" s="40">
        <v>1</v>
      </c>
      <c r="F23" s="33"/>
      <c r="G23" s="29">
        <f t="shared" ref="G23:G43" si="3">ROUND(E23*F23,2)</f>
        <v>0</v>
      </c>
      <c r="I23" s="23"/>
    </row>
    <row r="24" spans="1:9" ht="31.5" x14ac:dyDescent="0.25">
      <c r="A24" s="17" t="s">
        <v>65</v>
      </c>
      <c r="B24" s="19" t="s">
        <v>321</v>
      </c>
      <c r="C24" s="21" t="s">
        <v>144</v>
      </c>
      <c r="D24" s="18" t="s">
        <v>19</v>
      </c>
      <c r="E24" s="40">
        <v>1.7</v>
      </c>
      <c r="F24" s="33"/>
      <c r="G24" s="29">
        <f t="shared" si="3"/>
        <v>0</v>
      </c>
    </row>
    <row r="25" spans="1:9" ht="31.5" x14ac:dyDescent="0.25">
      <c r="A25" s="17" t="s">
        <v>66</v>
      </c>
      <c r="B25" s="19" t="s">
        <v>321</v>
      </c>
      <c r="C25" s="21" t="s">
        <v>145</v>
      </c>
      <c r="D25" s="18" t="s">
        <v>46</v>
      </c>
      <c r="E25" s="40">
        <v>5</v>
      </c>
      <c r="F25" s="33"/>
      <c r="G25" s="29">
        <f t="shared" si="3"/>
        <v>0</v>
      </c>
    </row>
    <row r="26" spans="1:9" ht="31.5" x14ac:dyDescent="0.25">
      <c r="A26" s="17" t="s">
        <v>67</v>
      </c>
      <c r="B26" s="19" t="s">
        <v>321</v>
      </c>
      <c r="C26" s="21" t="s">
        <v>147</v>
      </c>
      <c r="D26" s="18" t="s">
        <v>46</v>
      </c>
      <c r="E26" s="40">
        <v>1</v>
      </c>
      <c r="F26" s="33"/>
      <c r="G26" s="29">
        <f t="shared" si="3"/>
        <v>0</v>
      </c>
    </row>
    <row r="27" spans="1:9" x14ac:dyDescent="0.25">
      <c r="A27" s="17" t="s">
        <v>68</v>
      </c>
      <c r="B27" s="19" t="s">
        <v>321</v>
      </c>
      <c r="C27" s="21" t="s">
        <v>146</v>
      </c>
      <c r="D27" s="18" t="s">
        <v>46</v>
      </c>
      <c r="E27" s="40">
        <v>1</v>
      </c>
      <c r="F27" s="33"/>
      <c r="G27" s="29">
        <f t="shared" si="3"/>
        <v>0</v>
      </c>
      <c r="I27" s="25"/>
    </row>
    <row r="28" spans="1:9" x14ac:dyDescent="0.25">
      <c r="A28" s="17" t="s">
        <v>242</v>
      </c>
      <c r="B28" s="19" t="s">
        <v>321</v>
      </c>
      <c r="C28" s="21" t="s">
        <v>148</v>
      </c>
      <c r="D28" s="18" t="s">
        <v>19</v>
      </c>
      <c r="E28" s="40">
        <v>1.7</v>
      </c>
      <c r="F28" s="33"/>
      <c r="G28" s="29">
        <f t="shared" si="3"/>
        <v>0</v>
      </c>
    </row>
    <row r="29" spans="1:9" x14ac:dyDescent="0.25">
      <c r="A29" s="17" t="s">
        <v>243</v>
      </c>
      <c r="B29" s="19" t="s">
        <v>321</v>
      </c>
      <c r="C29" s="21" t="s">
        <v>149</v>
      </c>
      <c r="D29" s="18" t="s">
        <v>16</v>
      </c>
      <c r="E29" s="40">
        <v>1</v>
      </c>
      <c r="F29" s="33"/>
      <c r="G29" s="29">
        <f t="shared" si="3"/>
        <v>0</v>
      </c>
    </row>
    <row r="30" spans="1:9" x14ac:dyDescent="0.25">
      <c r="A30" s="95"/>
      <c r="B30" s="96"/>
      <c r="C30" s="97" t="s">
        <v>167</v>
      </c>
      <c r="D30" s="98" t="s">
        <v>43</v>
      </c>
      <c r="E30" s="99" t="s">
        <v>43</v>
      </c>
      <c r="F30" s="100" t="s">
        <v>43</v>
      </c>
      <c r="G30" s="100">
        <f>SUM(G23:G29)</f>
        <v>0</v>
      </c>
    </row>
    <row r="31" spans="1:9" x14ac:dyDescent="0.25">
      <c r="A31" s="84" t="s">
        <v>50</v>
      </c>
      <c r="B31" s="26"/>
      <c r="C31" s="27" t="s">
        <v>150</v>
      </c>
      <c r="D31" s="26" t="s">
        <v>43</v>
      </c>
      <c r="E31" s="26" t="s">
        <v>43</v>
      </c>
      <c r="F31" s="36" t="s">
        <v>43</v>
      </c>
      <c r="G31" s="31" t="s">
        <v>43</v>
      </c>
    </row>
    <row r="32" spans="1:9" ht="31.5" x14ac:dyDescent="0.25">
      <c r="A32" s="17" t="s">
        <v>244</v>
      </c>
      <c r="B32" s="19" t="s">
        <v>320</v>
      </c>
      <c r="C32" s="21" t="s">
        <v>151</v>
      </c>
      <c r="D32" s="18" t="s">
        <v>20</v>
      </c>
      <c r="E32" s="40">
        <v>11.24</v>
      </c>
      <c r="F32" s="33"/>
      <c r="G32" s="29">
        <f t="shared" si="3"/>
        <v>0</v>
      </c>
      <c r="I32" s="24"/>
    </row>
    <row r="33" spans="1:9" ht="31.5" x14ac:dyDescent="0.25">
      <c r="A33" s="17" t="s">
        <v>245</v>
      </c>
      <c r="B33" s="19" t="s">
        <v>320</v>
      </c>
      <c r="C33" s="21" t="s">
        <v>152</v>
      </c>
      <c r="D33" s="18" t="s">
        <v>20</v>
      </c>
      <c r="E33" s="40">
        <v>11.24</v>
      </c>
      <c r="F33" s="33"/>
      <c r="G33" s="29">
        <f t="shared" si="3"/>
        <v>0</v>
      </c>
    </row>
    <row r="34" spans="1:9" ht="31.5" x14ac:dyDescent="0.25">
      <c r="A34" s="17" t="s">
        <v>246</v>
      </c>
      <c r="B34" s="19" t="s">
        <v>321</v>
      </c>
      <c r="C34" s="21" t="s">
        <v>153</v>
      </c>
      <c r="D34" s="18" t="s">
        <v>19</v>
      </c>
      <c r="E34" s="40">
        <v>8</v>
      </c>
      <c r="F34" s="33"/>
      <c r="G34" s="29">
        <f t="shared" si="3"/>
        <v>0</v>
      </c>
    </row>
    <row r="35" spans="1:9" ht="31.5" x14ac:dyDescent="0.25">
      <c r="A35" s="17" t="s">
        <v>247</v>
      </c>
      <c r="B35" s="19" t="s">
        <v>321</v>
      </c>
      <c r="C35" s="21" t="s">
        <v>154</v>
      </c>
      <c r="D35" s="18" t="s">
        <v>46</v>
      </c>
      <c r="E35" s="40">
        <v>1</v>
      </c>
      <c r="F35" s="33"/>
      <c r="G35" s="29">
        <f t="shared" si="3"/>
        <v>0</v>
      </c>
    </row>
    <row r="36" spans="1:9" ht="31.5" x14ac:dyDescent="0.25">
      <c r="A36" s="17" t="s">
        <v>248</v>
      </c>
      <c r="B36" s="19" t="s">
        <v>320</v>
      </c>
      <c r="C36" s="21" t="s">
        <v>155</v>
      </c>
      <c r="D36" s="18" t="s">
        <v>20</v>
      </c>
      <c r="E36" s="40">
        <v>11.24</v>
      </c>
      <c r="F36" s="33"/>
      <c r="G36" s="29">
        <f t="shared" si="3"/>
        <v>0</v>
      </c>
    </row>
    <row r="37" spans="1:9" ht="31.5" x14ac:dyDescent="0.25">
      <c r="A37" s="17" t="s">
        <v>249</v>
      </c>
      <c r="B37" s="19" t="s">
        <v>320</v>
      </c>
      <c r="C37" s="21" t="s">
        <v>156</v>
      </c>
      <c r="D37" s="18" t="s">
        <v>20</v>
      </c>
      <c r="E37" s="40">
        <v>11.24</v>
      </c>
      <c r="F37" s="33"/>
      <c r="G37" s="29">
        <f t="shared" si="3"/>
        <v>0</v>
      </c>
    </row>
    <row r="38" spans="1:9" x14ac:dyDescent="0.25">
      <c r="A38" s="95"/>
      <c r="B38" s="96"/>
      <c r="C38" s="97" t="s">
        <v>168</v>
      </c>
      <c r="D38" s="98" t="s">
        <v>43</v>
      </c>
      <c r="E38" s="99" t="s">
        <v>43</v>
      </c>
      <c r="F38" s="100" t="s">
        <v>43</v>
      </c>
      <c r="G38" s="100">
        <f>SUM(G32:G37)</f>
        <v>0</v>
      </c>
    </row>
    <row r="39" spans="1:9" x14ac:dyDescent="0.25">
      <c r="A39" s="26">
        <v>2</v>
      </c>
      <c r="B39" s="26"/>
      <c r="C39" s="27" t="s">
        <v>157</v>
      </c>
      <c r="D39" s="26" t="s">
        <v>43</v>
      </c>
      <c r="E39" s="26" t="s">
        <v>43</v>
      </c>
      <c r="F39" s="36" t="s">
        <v>43</v>
      </c>
      <c r="G39" s="31" t="s">
        <v>43</v>
      </c>
    </row>
    <row r="40" spans="1:9" ht="31.5" x14ac:dyDescent="0.25">
      <c r="A40" s="17" t="s">
        <v>13</v>
      </c>
      <c r="B40" s="19" t="s">
        <v>319</v>
      </c>
      <c r="C40" s="21" t="s">
        <v>158</v>
      </c>
      <c r="D40" s="18" t="s">
        <v>35</v>
      </c>
      <c r="E40" s="40">
        <v>13.5</v>
      </c>
      <c r="F40" s="33"/>
      <c r="G40" s="29">
        <f t="shared" si="3"/>
        <v>0</v>
      </c>
    </row>
    <row r="41" spans="1:9" ht="31.5" x14ac:dyDescent="0.25">
      <c r="A41" s="17" t="s">
        <v>15</v>
      </c>
      <c r="B41" s="19" t="s">
        <v>319</v>
      </c>
      <c r="C41" s="21" t="s">
        <v>159</v>
      </c>
      <c r="D41" s="18" t="s">
        <v>35</v>
      </c>
      <c r="E41" s="40">
        <v>13.5</v>
      </c>
      <c r="F41" s="33"/>
      <c r="G41" s="29">
        <f t="shared" si="3"/>
        <v>0</v>
      </c>
    </row>
    <row r="42" spans="1:9" ht="31.5" x14ac:dyDescent="0.25">
      <c r="A42" s="17" t="s">
        <v>17</v>
      </c>
      <c r="B42" s="19" t="s">
        <v>319</v>
      </c>
      <c r="C42" s="21" t="s">
        <v>160</v>
      </c>
      <c r="D42" s="18" t="s">
        <v>35</v>
      </c>
      <c r="E42" s="40">
        <v>13.5</v>
      </c>
      <c r="F42" s="33"/>
      <c r="G42" s="29">
        <f t="shared" si="3"/>
        <v>0</v>
      </c>
    </row>
    <row r="43" spans="1:9" ht="31.5" x14ac:dyDescent="0.25">
      <c r="A43" s="17" t="s">
        <v>18</v>
      </c>
      <c r="B43" s="19" t="s">
        <v>319</v>
      </c>
      <c r="C43" s="21" t="s">
        <v>161</v>
      </c>
      <c r="D43" s="18" t="s">
        <v>35</v>
      </c>
      <c r="E43" s="40">
        <v>13.5</v>
      </c>
      <c r="F43" s="33"/>
      <c r="G43" s="29">
        <f t="shared" si="3"/>
        <v>0</v>
      </c>
    </row>
    <row r="44" spans="1:9" x14ac:dyDescent="0.25">
      <c r="A44" s="17" t="s">
        <v>54</v>
      </c>
      <c r="B44" s="19" t="s">
        <v>319</v>
      </c>
      <c r="C44" s="21" t="s">
        <v>162</v>
      </c>
      <c r="D44" s="18" t="s">
        <v>35</v>
      </c>
      <c r="E44" s="40">
        <v>13.5</v>
      </c>
      <c r="F44" s="33"/>
      <c r="G44" s="29">
        <f t="shared" ref="G44" si="4">ROUND(E44*F44,2)</f>
        <v>0</v>
      </c>
    </row>
    <row r="45" spans="1:9" x14ac:dyDescent="0.25">
      <c r="A45" s="17" t="s">
        <v>55</v>
      </c>
      <c r="B45" s="19" t="s">
        <v>319</v>
      </c>
      <c r="C45" s="21" t="s">
        <v>163</v>
      </c>
      <c r="D45" s="18" t="s">
        <v>35</v>
      </c>
      <c r="E45" s="40">
        <v>13.5</v>
      </c>
      <c r="F45" s="37"/>
      <c r="G45" s="29">
        <f t="shared" ref="G45:G46" si="5">ROUND(E45*F45,2)</f>
        <v>0</v>
      </c>
    </row>
    <row r="46" spans="1:9" x14ac:dyDescent="0.25">
      <c r="A46" s="17" t="s">
        <v>56</v>
      </c>
      <c r="B46" s="19" t="s">
        <v>319</v>
      </c>
      <c r="C46" s="21" t="s">
        <v>164</v>
      </c>
      <c r="D46" s="18" t="s">
        <v>20</v>
      </c>
      <c r="E46" s="40">
        <v>3.92</v>
      </c>
      <c r="F46" s="37"/>
      <c r="G46" s="29">
        <f t="shared" si="5"/>
        <v>0</v>
      </c>
    </row>
    <row r="47" spans="1:9" x14ac:dyDescent="0.25">
      <c r="A47" s="95"/>
      <c r="B47" s="96"/>
      <c r="C47" s="97" t="s">
        <v>169</v>
      </c>
      <c r="D47" s="98" t="s">
        <v>43</v>
      </c>
      <c r="E47" s="99" t="s">
        <v>43</v>
      </c>
      <c r="F47" s="100" t="s">
        <v>43</v>
      </c>
      <c r="G47" s="100">
        <f>SUM(G40:G46)</f>
        <v>0</v>
      </c>
    </row>
    <row r="48" spans="1:9" ht="18.75" customHeight="1" x14ac:dyDescent="0.3">
      <c r="A48" s="119" t="s">
        <v>42</v>
      </c>
      <c r="B48" s="120"/>
      <c r="C48" s="120"/>
      <c r="D48" s="41"/>
      <c r="E48" s="14"/>
      <c r="F48" s="14"/>
      <c r="G48" s="15">
        <f>G47+G38+G30+G21+G18+G9</f>
        <v>0</v>
      </c>
      <c r="H48" s="16"/>
      <c r="I48" s="16"/>
    </row>
  </sheetData>
  <mergeCells count="7">
    <mergeCell ref="G2:G4"/>
    <mergeCell ref="B3:B4"/>
    <mergeCell ref="A48:C48"/>
    <mergeCell ref="A2:A4"/>
    <mergeCell ref="D2:D4"/>
    <mergeCell ref="E2:E4"/>
    <mergeCell ref="F2:F4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BF8AA-6D9F-4B12-AD32-7FEDB200E4BB}">
  <dimension ref="A2:K50"/>
  <sheetViews>
    <sheetView topLeftCell="A28" zoomScale="85" zoomScaleNormal="85" workbookViewId="0">
      <selection activeCell="G50" sqref="G50"/>
    </sheetView>
  </sheetViews>
  <sheetFormatPr defaultColWidth="9.140625" defaultRowHeight="15.75" x14ac:dyDescent="0.25"/>
  <cols>
    <col min="1" max="1" width="7.140625" style="12" customWidth="1"/>
    <col min="2" max="2" width="14.85546875" style="12" customWidth="1"/>
    <col min="3" max="3" width="68.42578125" style="3" customWidth="1"/>
    <col min="4" max="4" width="13.5703125" style="12" customWidth="1"/>
    <col min="5" max="5" width="14.28515625" style="12" customWidth="1"/>
    <col min="6" max="6" width="11.42578125" style="38" bestFit="1" customWidth="1"/>
    <col min="7" max="7" width="16.28515625" style="38" customWidth="1"/>
    <col min="8" max="8" width="16.28515625" style="3" customWidth="1"/>
    <col min="9" max="9" width="17.140625" style="3" customWidth="1"/>
    <col min="10" max="10" width="9.140625" style="3"/>
    <col min="11" max="11" width="59.28515625" style="3" customWidth="1"/>
    <col min="12" max="16384" width="9.140625" style="3"/>
  </cols>
  <sheetData>
    <row r="2" spans="1:11" ht="26.25" customHeight="1" x14ac:dyDescent="0.25">
      <c r="A2" s="122" t="s">
        <v>0</v>
      </c>
      <c r="B2" s="1" t="s">
        <v>1</v>
      </c>
      <c r="C2" s="2" t="s">
        <v>117</v>
      </c>
      <c r="D2" s="123" t="s">
        <v>2</v>
      </c>
      <c r="E2" s="123" t="s">
        <v>3</v>
      </c>
      <c r="F2" s="124" t="s">
        <v>4</v>
      </c>
      <c r="G2" s="124" t="s">
        <v>5</v>
      </c>
    </row>
    <row r="3" spans="1:11" ht="22.5" customHeight="1" x14ac:dyDescent="0.25">
      <c r="A3" s="122"/>
      <c r="B3" s="122" t="s">
        <v>313</v>
      </c>
      <c r="C3" s="4" t="s">
        <v>7</v>
      </c>
      <c r="D3" s="123"/>
      <c r="E3" s="123"/>
      <c r="F3" s="124"/>
      <c r="G3" s="124"/>
    </row>
    <row r="4" spans="1:11" x14ac:dyDescent="0.25">
      <c r="A4" s="122"/>
      <c r="B4" s="122"/>
      <c r="C4" s="4" t="s">
        <v>8</v>
      </c>
      <c r="D4" s="123"/>
      <c r="E4" s="123"/>
      <c r="F4" s="124"/>
      <c r="G4" s="124"/>
      <c r="K4" s="54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1" x14ac:dyDescent="0.25">
      <c r="A6" s="26">
        <v>1</v>
      </c>
      <c r="B6" s="26"/>
      <c r="C6" s="27" t="s">
        <v>170</v>
      </c>
      <c r="D6" s="26" t="s">
        <v>43</v>
      </c>
      <c r="E6" s="26" t="s">
        <v>43</v>
      </c>
      <c r="F6" s="36" t="s">
        <v>43</v>
      </c>
      <c r="G6" s="31" t="s">
        <v>43</v>
      </c>
    </row>
    <row r="7" spans="1:11" x14ac:dyDescent="0.25">
      <c r="A7" s="101" t="s">
        <v>9</v>
      </c>
      <c r="B7" s="19" t="s">
        <v>316</v>
      </c>
      <c r="C7" s="20" t="s">
        <v>171</v>
      </c>
      <c r="D7" s="18" t="s">
        <v>19</v>
      </c>
      <c r="E7" s="39">
        <v>20</v>
      </c>
      <c r="F7" s="33"/>
      <c r="G7" s="33">
        <f t="shared" ref="G7:G13" si="0">ROUND(E7*F7,2)</f>
        <v>0</v>
      </c>
      <c r="K7" s="54"/>
    </row>
    <row r="8" spans="1:11" x14ac:dyDescent="0.25">
      <c r="A8" s="101" t="s">
        <v>10</v>
      </c>
      <c r="B8" s="19" t="s">
        <v>316</v>
      </c>
      <c r="C8" s="20" t="s">
        <v>175</v>
      </c>
      <c r="D8" s="18" t="s">
        <v>20</v>
      </c>
      <c r="E8" s="39">
        <v>27</v>
      </c>
      <c r="F8" s="33"/>
      <c r="G8" s="33">
        <f t="shared" si="0"/>
        <v>0</v>
      </c>
      <c r="K8" s="54"/>
    </row>
    <row r="9" spans="1:11" ht="47.25" x14ac:dyDescent="0.25">
      <c r="A9" s="101" t="s">
        <v>11</v>
      </c>
      <c r="B9" s="19" t="s">
        <v>316</v>
      </c>
      <c r="C9" s="20" t="s">
        <v>176</v>
      </c>
      <c r="D9" s="18" t="s">
        <v>45</v>
      </c>
      <c r="E9" s="39">
        <v>56</v>
      </c>
      <c r="F9" s="33"/>
      <c r="G9" s="33">
        <f t="shared" si="0"/>
        <v>0</v>
      </c>
      <c r="K9" s="54"/>
    </row>
    <row r="10" spans="1:11" x14ac:dyDescent="0.25">
      <c r="A10" s="101" t="s">
        <v>49</v>
      </c>
      <c r="B10" s="19" t="s">
        <v>316</v>
      </c>
      <c r="C10" s="20" t="s">
        <v>177</v>
      </c>
      <c r="D10" s="18" t="s">
        <v>19</v>
      </c>
      <c r="E10" s="39">
        <v>80</v>
      </c>
      <c r="F10" s="33"/>
      <c r="G10" s="33">
        <f t="shared" si="0"/>
        <v>0</v>
      </c>
      <c r="K10" s="54"/>
    </row>
    <row r="11" spans="1:11" ht="31.5" x14ac:dyDescent="0.25">
      <c r="A11" s="101" t="s">
        <v>50</v>
      </c>
      <c r="B11" s="19" t="s">
        <v>316</v>
      </c>
      <c r="C11" s="20" t="s">
        <v>178</v>
      </c>
      <c r="D11" s="18" t="s">
        <v>20</v>
      </c>
      <c r="E11" s="39">
        <v>24</v>
      </c>
      <c r="F11" s="33"/>
      <c r="G11" s="33">
        <f t="shared" si="0"/>
        <v>0</v>
      </c>
      <c r="K11" s="54"/>
    </row>
    <row r="12" spans="1:11" x14ac:dyDescent="0.25">
      <c r="A12" s="101" t="s">
        <v>51</v>
      </c>
      <c r="B12" s="19" t="s">
        <v>316</v>
      </c>
      <c r="C12" s="20" t="s">
        <v>179</v>
      </c>
      <c r="D12" s="18" t="s">
        <v>19</v>
      </c>
      <c r="E12" s="39">
        <v>24</v>
      </c>
      <c r="F12" s="33"/>
      <c r="G12" s="33">
        <f t="shared" si="0"/>
        <v>0</v>
      </c>
      <c r="K12" s="54"/>
    </row>
    <row r="13" spans="1:11" ht="31.5" x14ac:dyDescent="0.25">
      <c r="A13" s="101" t="s">
        <v>52</v>
      </c>
      <c r="B13" s="19" t="s">
        <v>316</v>
      </c>
      <c r="C13" s="20" t="s">
        <v>180</v>
      </c>
      <c r="D13" s="18" t="s">
        <v>19</v>
      </c>
      <c r="E13" s="39">
        <v>150</v>
      </c>
      <c r="F13" s="33"/>
      <c r="G13" s="33">
        <f t="shared" si="0"/>
        <v>0</v>
      </c>
      <c r="K13" s="54"/>
    </row>
    <row r="14" spans="1:11" x14ac:dyDescent="0.25">
      <c r="A14" s="101" t="s">
        <v>69</v>
      </c>
      <c r="B14" s="19" t="s">
        <v>316</v>
      </c>
      <c r="C14" s="20" t="s">
        <v>181</v>
      </c>
      <c r="D14" s="18" t="s">
        <v>20</v>
      </c>
      <c r="E14" s="39">
        <v>18</v>
      </c>
      <c r="F14" s="33"/>
      <c r="G14" s="33">
        <f>SUM(G7:G13)</f>
        <v>0</v>
      </c>
      <c r="K14" s="54"/>
    </row>
    <row r="15" spans="1:11" x14ac:dyDescent="0.25">
      <c r="A15" s="101" t="s">
        <v>70</v>
      </c>
      <c r="B15" s="19" t="s">
        <v>316</v>
      </c>
      <c r="C15" s="20" t="s">
        <v>182</v>
      </c>
      <c r="D15" s="18" t="s">
        <v>19</v>
      </c>
      <c r="E15" s="39">
        <v>5</v>
      </c>
      <c r="F15" s="33"/>
      <c r="G15" s="33"/>
      <c r="K15" s="54"/>
    </row>
    <row r="16" spans="1:11" ht="31.5" x14ac:dyDescent="0.25">
      <c r="A16" s="101" t="s">
        <v>71</v>
      </c>
      <c r="B16" s="19" t="s">
        <v>316</v>
      </c>
      <c r="C16" s="20" t="s">
        <v>183</v>
      </c>
      <c r="D16" s="18" t="s">
        <v>19</v>
      </c>
      <c r="E16" s="39">
        <v>114</v>
      </c>
      <c r="F16" s="33"/>
      <c r="G16" s="33">
        <f t="shared" ref="G16:G49" si="1">ROUND(E16*F16,2)</f>
        <v>0</v>
      </c>
      <c r="K16" s="54"/>
    </row>
    <row r="17" spans="1:11" x14ac:dyDescent="0.25">
      <c r="A17" s="101" t="s">
        <v>72</v>
      </c>
      <c r="B17" s="19" t="s">
        <v>316</v>
      </c>
      <c r="C17" s="20" t="s">
        <v>184</v>
      </c>
      <c r="D17" s="18" t="s">
        <v>19</v>
      </c>
      <c r="E17" s="39">
        <v>104.5</v>
      </c>
      <c r="F17" s="33"/>
      <c r="G17" s="33">
        <f t="shared" si="1"/>
        <v>0</v>
      </c>
      <c r="K17" s="54"/>
    </row>
    <row r="18" spans="1:11" x14ac:dyDescent="0.25">
      <c r="A18" s="101" t="s">
        <v>73</v>
      </c>
      <c r="B18" s="19" t="s">
        <v>316</v>
      </c>
      <c r="C18" s="20" t="s">
        <v>185</v>
      </c>
      <c r="D18" s="18" t="s">
        <v>46</v>
      </c>
      <c r="E18" s="39">
        <v>7</v>
      </c>
      <c r="F18" s="33"/>
      <c r="G18" s="33">
        <f t="shared" si="1"/>
        <v>0</v>
      </c>
      <c r="K18" s="54"/>
    </row>
    <row r="19" spans="1:11" ht="47.25" x14ac:dyDescent="0.25">
      <c r="A19" s="101" t="s">
        <v>74</v>
      </c>
      <c r="B19" s="19" t="s">
        <v>316</v>
      </c>
      <c r="C19" s="20" t="s">
        <v>186</v>
      </c>
      <c r="D19" s="18" t="s">
        <v>191</v>
      </c>
      <c r="E19" s="39">
        <v>70</v>
      </c>
      <c r="F19" s="33"/>
      <c r="G19" s="33">
        <f t="shared" si="1"/>
        <v>0</v>
      </c>
      <c r="K19" s="54"/>
    </row>
    <row r="20" spans="1:11" x14ac:dyDescent="0.25">
      <c r="A20" s="101" t="s">
        <v>75</v>
      </c>
      <c r="B20" s="19" t="s">
        <v>316</v>
      </c>
      <c r="C20" s="20" t="s">
        <v>187</v>
      </c>
      <c r="D20" s="18" t="s">
        <v>46</v>
      </c>
      <c r="E20" s="39">
        <v>2</v>
      </c>
      <c r="F20" s="33"/>
      <c r="G20" s="33">
        <f t="shared" si="1"/>
        <v>0</v>
      </c>
      <c r="K20" s="54"/>
    </row>
    <row r="21" spans="1:11" x14ac:dyDescent="0.25">
      <c r="A21" s="101" t="s">
        <v>76</v>
      </c>
      <c r="B21" s="19" t="s">
        <v>316</v>
      </c>
      <c r="C21" s="20" t="s">
        <v>188</v>
      </c>
      <c r="D21" s="18" t="s">
        <v>46</v>
      </c>
      <c r="E21" s="39">
        <v>1</v>
      </c>
      <c r="F21" s="33"/>
      <c r="G21" s="33">
        <f t="shared" si="1"/>
        <v>0</v>
      </c>
      <c r="K21" s="54"/>
    </row>
    <row r="22" spans="1:11" x14ac:dyDescent="0.25">
      <c r="A22" s="101" t="s">
        <v>89</v>
      </c>
      <c r="B22" s="19" t="s">
        <v>316</v>
      </c>
      <c r="C22" s="20" t="s">
        <v>172</v>
      </c>
      <c r="D22" s="18" t="s">
        <v>46</v>
      </c>
      <c r="E22" s="39">
        <v>1</v>
      </c>
      <c r="F22" s="33"/>
      <c r="G22" s="33">
        <f t="shared" si="1"/>
        <v>0</v>
      </c>
      <c r="K22" s="54"/>
    </row>
    <row r="23" spans="1:11" x14ac:dyDescent="0.25">
      <c r="A23" s="101" t="s">
        <v>90</v>
      </c>
      <c r="B23" s="19" t="s">
        <v>316</v>
      </c>
      <c r="C23" s="20" t="s">
        <v>189</v>
      </c>
      <c r="D23" s="18" t="s">
        <v>46</v>
      </c>
      <c r="E23" s="39">
        <v>3</v>
      </c>
      <c r="F23" s="33"/>
      <c r="G23" s="33">
        <f t="shared" si="1"/>
        <v>0</v>
      </c>
      <c r="K23" s="54"/>
    </row>
    <row r="24" spans="1:11" ht="31.5" x14ac:dyDescent="0.25">
      <c r="A24" s="101" t="s">
        <v>91</v>
      </c>
      <c r="B24" s="19" t="s">
        <v>316</v>
      </c>
      <c r="C24" s="20" t="s">
        <v>190</v>
      </c>
      <c r="D24" s="18" t="s">
        <v>46</v>
      </c>
      <c r="E24" s="39">
        <v>7</v>
      </c>
      <c r="F24" s="33"/>
      <c r="G24" s="33">
        <f t="shared" si="1"/>
        <v>0</v>
      </c>
      <c r="K24" s="54"/>
    </row>
    <row r="25" spans="1:11" x14ac:dyDescent="0.25">
      <c r="A25" s="101" t="s">
        <v>92</v>
      </c>
      <c r="B25" s="19" t="s">
        <v>316</v>
      </c>
      <c r="C25" s="20" t="s">
        <v>173</v>
      </c>
      <c r="D25" s="18" t="s">
        <v>46</v>
      </c>
      <c r="E25" s="39">
        <v>1</v>
      </c>
      <c r="F25" s="33"/>
      <c r="G25" s="33">
        <f t="shared" si="1"/>
        <v>0</v>
      </c>
      <c r="K25" s="54"/>
    </row>
    <row r="26" spans="1:11" x14ac:dyDescent="0.25">
      <c r="A26" s="101" t="s">
        <v>93</v>
      </c>
      <c r="B26" s="19" t="s">
        <v>316</v>
      </c>
      <c r="C26" s="20" t="s">
        <v>174</v>
      </c>
      <c r="D26" s="18" t="s">
        <v>46</v>
      </c>
      <c r="E26" s="39">
        <v>1</v>
      </c>
      <c r="F26" s="33"/>
      <c r="G26" s="33">
        <f t="shared" si="1"/>
        <v>0</v>
      </c>
      <c r="K26" s="54"/>
    </row>
    <row r="27" spans="1:11" x14ac:dyDescent="0.25">
      <c r="A27" s="95"/>
      <c r="B27" s="96"/>
      <c r="C27" s="97" t="s">
        <v>203</v>
      </c>
      <c r="D27" s="98" t="s">
        <v>43</v>
      </c>
      <c r="E27" s="99" t="s">
        <v>43</v>
      </c>
      <c r="F27" s="100" t="s">
        <v>43</v>
      </c>
      <c r="G27" s="100">
        <f>SUM(G7:G26)</f>
        <v>0</v>
      </c>
      <c r="K27" s="54"/>
    </row>
    <row r="28" spans="1:11" x14ac:dyDescent="0.25">
      <c r="A28" s="26">
        <v>2</v>
      </c>
      <c r="B28" s="26"/>
      <c r="C28" s="27" t="s">
        <v>192</v>
      </c>
      <c r="D28" s="26" t="s">
        <v>43</v>
      </c>
      <c r="E28" s="26" t="s">
        <v>43</v>
      </c>
      <c r="F28" s="36" t="s">
        <v>43</v>
      </c>
      <c r="G28" s="31" t="s">
        <v>43</v>
      </c>
    </row>
    <row r="29" spans="1:11" x14ac:dyDescent="0.25">
      <c r="A29" s="101" t="s">
        <v>13</v>
      </c>
      <c r="B29" s="19" t="s">
        <v>316</v>
      </c>
      <c r="C29" s="20" t="s">
        <v>171</v>
      </c>
      <c r="D29" s="18" t="s">
        <v>19</v>
      </c>
      <c r="E29" s="39">
        <v>40</v>
      </c>
      <c r="F29" s="33"/>
      <c r="G29" s="33">
        <f t="shared" si="1"/>
        <v>0</v>
      </c>
    </row>
    <row r="30" spans="1:11" x14ac:dyDescent="0.25">
      <c r="A30" s="101" t="s">
        <v>15</v>
      </c>
      <c r="B30" s="19" t="s">
        <v>316</v>
      </c>
      <c r="C30" s="20" t="s">
        <v>175</v>
      </c>
      <c r="D30" s="18" t="s">
        <v>20</v>
      </c>
      <c r="E30" s="39">
        <v>21.6</v>
      </c>
      <c r="F30" s="33"/>
      <c r="G30" s="33">
        <f t="shared" si="1"/>
        <v>0</v>
      </c>
    </row>
    <row r="31" spans="1:11" ht="47.25" x14ac:dyDescent="0.25">
      <c r="A31" s="101" t="s">
        <v>17</v>
      </c>
      <c r="B31" s="19" t="s">
        <v>316</v>
      </c>
      <c r="C31" s="20" t="s">
        <v>176</v>
      </c>
      <c r="D31" s="18" t="s">
        <v>45</v>
      </c>
      <c r="E31" s="39">
        <v>6</v>
      </c>
      <c r="F31" s="33"/>
      <c r="G31" s="33">
        <f t="shared" si="1"/>
        <v>0</v>
      </c>
    </row>
    <row r="32" spans="1:11" x14ac:dyDescent="0.25">
      <c r="A32" s="101" t="s">
        <v>18</v>
      </c>
      <c r="B32" s="19" t="s">
        <v>316</v>
      </c>
      <c r="C32" s="20" t="s">
        <v>177</v>
      </c>
      <c r="D32" s="18" t="s">
        <v>19</v>
      </c>
      <c r="E32" s="39">
        <v>30</v>
      </c>
      <c r="F32" s="33"/>
      <c r="G32" s="33">
        <f t="shared" si="1"/>
        <v>0</v>
      </c>
    </row>
    <row r="33" spans="1:7" ht="31.5" x14ac:dyDescent="0.25">
      <c r="A33" s="101" t="s">
        <v>54</v>
      </c>
      <c r="B33" s="19" t="s">
        <v>316</v>
      </c>
      <c r="C33" s="20" t="s">
        <v>180</v>
      </c>
      <c r="D33" s="18" t="s">
        <v>19</v>
      </c>
      <c r="E33" s="39">
        <v>60</v>
      </c>
      <c r="F33" s="33"/>
      <c r="G33" s="33">
        <f t="shared" si="1"/>
        <v>0</v>
      </c>
    </row>
    <row r="34" spans="1:7" x14ac:dyDescent="0.25">
      <c r="A34" s="101" t="s">
        <v>55</v>
      </c>
      <c r="B34" s="19" t="s">
        <v>316</v>
      </c>
      <c r="C34" s="20" t="s">
        <v>181</v>
      </c>
      <c r="D34" s="18" t="s">
        <v>20</v>
      </c>
      <c r="E34" s="39">
        <v>16.8</v>
      </c>
      <c r="F34" s="33"/>
      <c r="G34" s="33">
        <f t="shared" si="1"/>
        <v>0</v>
      </c>
    </row>
    <row r="35" spans="1:7" x14ac:dyDescent="0.25">
      <c r="A35" s="101" t="s">
        <v>56</v>
      </c>
      <c r="B35" s="19" t="s">
        <v>316</v>
      </c>
      <c r="C35" s="20" t="s">
        <v>182</v>
      </c>
      <c r="D35" s="18" t="s">
        <v>19</v>
      </c>
      <c r="E35" s="39">
        <v>30</v>
      </c>
      <c r="F35" s="33"/>
      <c r="G35" s="33">
        <f t="shared" si="1"/>
        <v>0</v>
      </c>
    </row>
    <row r="36" spans="1:7" ht="31.5" x14ac:dyDescent="0.25">
      <c r="A36" s="101" t="s">
        <v>57</v>
      </c>
      <c r="B36" s="19" t="s">
        <v>316</v>
      </c>
      <c r="C36" s="20" t="s">
        <v>190</v>
      </c>
      <c r="D36" s="18" t="s">
        <v>46</v>
      </c>
      <c r="E36" s="39">
        <v>56</v>
      </c>
      <c r="F36" s="33"/>
      <c r="G36" s="33">
        <f t="shared" si="1"/>
        <v>0</v>
      </c>
    </row>
    <row r="37" spans="1:7" x14ac:dyDescent="0.25">
      <c r="A37" s="101" t="s">
        <v>58</v>
      </c>
      <c r="B37" s="19" t="s">
        <v>316</v>
      </c>
      <c r="C37" s="20" t="s">
        <v>193</v>
      </c>
      <c r="D37" s="18" t="s">
        <v>19</v>
      </c>
      <c r="E37" s="39">
        <v>35</v>
      </c>
      <c r="F37" s="33"/>
      <c r="G37" s="33">
        <f t="shared" si="1"/>
        <v>0</v>
      </c>
    </row>
    <row r="38" spans="1:7" ht="31.5" x14ac:dyDescent="0.25">
      <c r="A38" s="101" t="s">
        <v>59</v>
      </c>
      <c r="B38" s="19" t="s">
        <v>316</v>
      </c>
      <c r="C38" s="20" t="s">
        <v>194</v>
      </c>
      <c r="D38" s="18" t="s">
        <v>46</v>
      </c>
      <c r="E38" s="39">
        <v>2</v>
      </c>
      <c r="F38" s="33"/>
      <c r="G38" s="33">
        <f t="shared" si="1"/>
        <v>0</v>
      </c>
    </row>
    <row r="39" spans="1:7" x14ac:dyDescent="0.25">
      <c r="A39" s="101" t="s">
        <v>60</v>
      </c>
      <c r="B39" s="19" t="s">
        <v>316</v>
      </c>
      <c r="C39" s="20" t="s">
        <v>195</v>
      </c>
      <c r="D39" s="18" t="s">
        <v>46</v>
      </c>
      <c r="E39" s="39">
        <v>2</v>
      </c>
      <c r="F39" s="33"/>
      <c r="G39" s="33">
        <f t="shared" si="1"/>
        <v>0</v>
      </c>
    </row>
    <row r="40" spans="1:7" x14ac:dyDescent="0.25">
      <c r="A40" s="95"/>
      <c r="B40" s="96"/>
      <c r="C40" s="97" t="s">
        <v>204</v>
      </c>
      <c r="D40" s="98" t="s">
        <v>43</v>
      </c>
      <c r="E40" s="99" t="s">
        <v>43</v>
      </c>
      <c r="F40" s="100" t="s">
        <v>43</v>
      </c>
      <c r="G40" s="100">
        <f>SUM(G29:G39)</f>
        <v>0</v>
      </c>
    </row>
    <row r="41" spans="1:7" x14ac:dyDescent="0.25">
      <c r="A41" s="26">
        <v>3</v>
      </c>
      <c r="B41" s="26"/>
      <c r="C41" s="27" t="s">
        <v>196</v>
      </c>
      <c r="D41" s="26" t="s">
        <v>43</v>
      </c>
      <c r="E41" s="26" t="s">
        <v>43</v>
      </c>
      <c r="F41" s="36" t="s">
        <v>43</v>
      </c>
      <c r="G41" s="31" t="s">
        <v>43</v>
      </c>
    </row>
    <row r="42" spans="1:7" x14ac:dyDescent="0.25">
      <c r="A42" s="101" t="s">
        <v>21</v>
      </c>
      <c r="B42" s="19" t="s">
        <v>316</v>
      </c>
      <c r="C42" s="20" t="s">
        <v>199</v>
      </c>
      <c r="D42" s="18" t="s">
        <v>77</v>
      </c>
      <c r="E42" s="39">
        <v>8</v>
      </c>
      <c r="F42" s="33"/>
      <c r="G42" s="33">
        <f t="shared" si="1"/>
        <v>0</v>
      </c>
    </row>
    <row r="43" spans="1:7" x14ac:dyDescent="0.25">
      <c r="A43" s="101" t="s">
        <v>22</v>
      </c>
      <c r="B43" s="19" t="s">
        <v>316</v>
      </c>
      <c r="C43" s="20" t="s">
        <v>200</v>
      </c>
      <c r="D43" s="18" t="s">
        <v>77</v>
      </c>
      <c r="E43" s="39">
        <v>7</v>
      </c>
      <c r="F43" s="33"/>
      <c r="G43" s="33">
        <f t="shared" si="1"/>
        <v>0</v>
      </c>
    </row>
    <row r="44" spans="1:7" x14ac:dyDescent="0.25">
      <c r="A44" s="101" t="s">
        <v>79</v>
      </c>
      <c r="B44" s="19" t="s">
        <v>316</v>
      </c>
      <c r="C44" s="20" t="s">
        <v>201</v>
      </c>
      <c r="D44" s="18" t="s">
        <v>46</v>
      </c>
      <c r="E44" s="39">
        <v>7</v>
      </c>
      <c r="F44" s="33"/>
      <c r="G44" s="33">
        <f t="shared" si="1"/>
        <v>0</v>
      </c>
    </row>
    <row r="45" spans="1:7" x14ac:dyDescent="0.25">
      <c r="A45" s="101" t="s">
        <v>80</v>
      </c>
      <c r="B45" s="19" t="s">
        <v>316</v>
      </c>
      <c r="C45" s="20" t="s">
        <v>202</v>
      </c>
      <c r="D45" s="18" t="s">
        <v>46</v>
      </c>
      <c r="E45" s="39">
        <v>1</v>
      </c>
      <c r="F45" s="33"/>
      <c r="G45" s="33">
        <f t="shared" si="1"/>
        <v>0</v>
      </c>
    </row>
    <row r="46" spans="1:7" x14ac:dyDescent="0.25">
      <c r="A46" s="95"/>
      <c r="B46" s="96"/>
      <c r="C46" s="97" t="s">
        <v>205</v>
      </c>
      <c r="D46" s="98" t="s">
        <v>43</v>
      </c>
      <c r="E46" s="99" t="s">
        <v>43</v>
      </c>
      <c r="F46" s="100" t="s">
        <v>43</v>
      </c>
      <c r="G46" s="100">
        <f>SUM(G42:G45)</f>
        <v>0</v>
      </c>
    </row>
    <row r="47" spans="1:7" x14ac:dyDescent="0.25">
      <c r="A47" s="103">
        <v>4</v>
      </c>
      <c r="B47" s="103"/>
      <c r="C47" s="104" t="s">
        <v>197</v>
      </c>
      <c r="D47" s="103" t="s">
        <v>43</v>
      </c>
      <c r="E47" s="103" t="s">
        <v>43</v>
      </c>
      <c r="F47" s="105" t="s">
        <v>43</v>
      </c>
      <c r="G47" s="106" t="s">
        <v>43</v>
      </c>
    </row>
    <row r="48" spans="1:7" ht="31.5" x14ac:dyDescent="0.25">
      <c r="A48" s="107" t="s">
        <v>23</v>
      </c>
      <c r="B48" s="108"/>
      <c r="C48" s="109" t="s">
        <v>198</v>
      </c>
      <c r="D48" s="110" t="s">
        <v>14</v>
      </c>
      <c r="E48" s="111">
        <v>1</v>
      </c>
      <c r="F48" s="112"/>
      <c r="G48" s="112">
        <f t="shared" si="1"/>
        <v>0</v>
      </c>
    </row>
    <row r="49" spans="1:9" x14ac:dyDescent="0.25">
      <c r="A49" s="113"/>
      <c r="B49" s="114"/>
      <c r="C49" s="115" t="s">
        <v>206</v>
      </c>
      <c r="D49" s="116"/>
      <c r="E49" s="117"/>
      <c r="F49" s="118"/>
      <c r="G49" s="118">
        <f t="shared" si="1"/>
        <v>0</v>
      </c>
    </row>
    <row r="50" spans="1:9" ht="18.75" customHeight="1" x14ac:dyDescent="0.3">
      <c r="A50" s="119" t="s">
        <v>42</v>
      </c>
      <c r="B50" s="120"/>
      <c r="C50" s="120"/>
      <c r="D50" s="41"/>
      <c r="E50" s="14"/>
      <c r="F50" s="14"/>
      <c r="G50" s="15">
        <f>G46+G40+G27</f>
        <v>0</v>
      </c>
      <c r="H50" s="16"/>
      <c r="I50" s="16"/>
    </row>
  </sheetData>
  <mergeCells count="7">
    <mergeCell ref="G2:G4"/>
    <mergeCell ref="B3:B4"/>
    <mergeCell ref="A50:C50"/>
    <mergeCell ref="A2:A4"/>
    <mergeCell ref="D2:D4"/>
    <mergeCell ref="E2:E4"/>
    <mergeCell ref="F2:F4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BFF2-DE44-4FFD-9743-92BB5CCD5C44}">
  <dimension ref="A2:K17"/>
  <sheetViews>
    <sheetView topLeftCell="A2" zoomScale="85" zoomScaleNormal="85" workbookViewId="0">
      <selection activeCell="G13" sqref="G13"/>
    </sheetView>
  </sheetViews>
  <sheetFormatPr defaultColWidth="9.140625" defaultRowHeight="15.75" x14ac:dyDescent="0.25"/>
  <cols>
    <col min="1" max="1" width="7.140625" style="12" customWidth="1"/>
    <col min="2" max="2" width="14.85546875" style="12" customWidth="1"/>
    <col min="3" max="3" width="68.42578125" style="3" customWidth="1"/>
    <col min="4" max="4" width="13.5703125" style="12" customWidth="1"/>
    <col min="5" max="5" width="14.28515625" style="12" customWidth="1"/>
    <col min="6" max="6" width="11.42578125" style="38" bestFit="1" customWidth="1"/>
    <col min="7" max="7" width="16.28515625" style="38" customWidth="1"/>
    <col min="8" max="8" width="16.28515625" style="3" customWidth="1"/>
    <col min="9" max="9" width="17.140625" style="3" customWidth="1"/>
    <col min="10" max="10" width="9.140625" style="3"/>
    <col min="11" max="11" width="59.28515625" style="3" customWidth="1"/>
    <col min="12" max="16384" width="9.140625" style="3"/>
  </cols>
  <sheetData>
    <row r="2" spans="1:11" ht="26.25" customHeight="1" x14ac:dyDescent="0.25">
      <c r="A2" s="122" t="s">
        <v>0</v>
      </c>
      <c r="B2" s="1" t="s">
        <v>1</v>
      </c>
      <c r="C2" s="2" t="s">
        <v>118</v>
      </c>
      <c r="D2" s="123" t="s">
        <v>2</v>
      </c>
      <c r="E2" s="123" t="s">
        <v>3</v>
      </c>
      <c r="F2" s="124" t="s">
        <v>4</v>
      </c>
      <c r="G2" s="124" t="s">
        <v>5</v>
      </c>
    </row>
    <row r="3" spans="1:11" ht="22.5" customHeight="1" x14ac:dyDescent="0.25">
      <c r="A3" s="122"/>
      <c r="B3" s="122" t="s">
        <v>6</v>
      </c>
      <c r="C3" s="4" t="s">
        <v>7</v>
      </c>
      <c r="D3" s="123"/>
      <c r="E3" s="123"/>
      <c r="F3" s="124"/>
      <c r="G3" s="124"/>
    </row>
    <row r="4" spans="1:11" x14ac:dyDescent="0.25">
      <c r="A4" s="122"/>
      <c r="B4" s="122"/>
      <c r="C4" s="4" t="s">
        <v>8</v>
      </c>
      <c r="D4" s="123"/>
      <c r="E4" s="123"/>
      <c r="F4" s="124"/>
      <c r="G4" s="124"/>
      <c r="K4" s="54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1" x14ac:dyDescent="0.25">
      <c r="A6" s="26">
        <v>1</v>
      </c>
      <c r="B6" s="26"/>
      <c r="C6" s="27" t="s">
        <v>207</v>
      </c>
      <c r="D6" s="26" t="s">
        <v>43</v>
      </c>
      <c r="E6" s="26" t="s">
        <v>43</v>
      </c>
      <c r="F6" s="36" t="s">
        <v>43</v>
      </c>
      <c r="G6" s="31" t="s">
        <v>43</v>
      </c>
    </row>
    <row r="7" spans="1:11" x14ac:dyDescent="0.25">
      <c r="A7" s="101" t="s">
        <v>9</v>
      </c>
      <c r="B7" s="19" t="s">
        <v>314</v>
      </c>
      <c r="C7" s="20" t="s">
        <v>171</v>
      </c>
      <c r="D7" s="18" t="s">
        <v>19</v>
      </c>
      <c r="E7" s="39">
        <v>5</v>
      </c>
      <c r="F7" s="33"/>
      <c r="G7" s="33">
        <f t="shared" ref="G7:G12" si="0">ROUND(E7*F7,2)</f>
        <v>0</v>
      </c>
      <c r="K7" s="54"/>
    </row>
    <row r="8" spans="1:11" ht="31.5" x14ac:dyDescent="0.25">
      <c r="A8" s="101" t="s">
        <v>10</v>
      </c>
      <c r="B8" s="19" t="s">
        <v>314</v>
      </c>
      <c r="C8" s="20" t="s">
        <v>178</v>
      </c>
      <c r="D8" s="18" t="s">
        <v>20</v>
      </c>
      <c r="E8" s="39">
        <v>16</v>
      </c>
      <c r="F8" s="33"/>
      <c r="G8" s="33">
        <f t="shared" si="0"/>
        <v>0</v>
      </c>
      <c r="K8" s="54"/>
    </row>
    <row r="9" spans="1:11" x14ac:dyDescent="0.25">
      <c r="A9" s="101" t="s">
        <v>11</v>
      </c>
      <c r="B9" s="19" t="s">
        <v>314</v>
      </c>
      <c r="C9" s="20" t="s">
        <v>179</v>
      </c>
      <c r="D9" s="18" t="s">
        <v>19</v>
      </c>
      <c r="E9" s="39">
        <v>48</v>
      </c>
      <c r="F9" s="33"/>
      <c r="G9" s="33">
        <f t="shared" si="0"/>
        <v>0</v>
      </c>
      <c r="K9" s="54"/>
    </row>
    <row r="10" spans="1:11" ht="47.25" x14ac:dyDescent="0.25">
      <c r="A10" s="101" t="s">
        <v>49</v>
      </c>
      <c r="B10" s="19" t="s">
        <v>314</v>
      </c>
      <c r="C10" s="20" t="s">
        <v>208</v>
      </c>
      <c r="D10" s="18" t="s">
        <v>19</v>
      </c>
      <c r="E10" s="39">
        <v>85</v>
      </c>
      <c r="F10" s="33"/>
      <c r="G10" s="33">
        <f t="shared" si="0"/>
        <v>0</v>
      </c>
      <c r="K10" s="54"/>
    </row>
    <row r="11" spans="1:11" ht="31.5" x14ac:dyDescent="0.25">
      <c r="A11" s="101" t="s">
        <v>50</v>
      </c>
      <c r="B11" s="19" t="s">
        <v>315</v>
      </c>
      <c r="C11" s="20" t="s">
        <v>209</v>
      </c>
      <c r="D11" s="18" t="s">
        <v>46</v>
      </c>
      <c r="E11" s="39">
        <v>8</v>
      </c>
      <c r="F11" s="33"/>
      <c r="G11" s="33">
        <f t="shared" si="0"/>
        <v>0</v>
      </c>
      <c r="K11" s="54"/>
    </row>
    <row r="12" spans="1:11" ht="47.25" x14ac:dyDescent="0.25">
      <c r="A12" s="101" t="s">
        <v>51</v>
      </c>
      <c r="B12" s="19" t="s">
        <v>315</v>
      </c>
      <c r="C12" s="20" t="s">
        <v>210</v>
      </c>
      <c r="D12" s="18" t="s">
        <v>46</v>
      </c>
      <c r="E12" s="39">
        <v>8</v>
      </c>
      <c r="F12" s="33"/>
      <c r="G12" s="33">
        <f t="shared" si="0"/>
        <v>0</v>
      </c>
      <c r="K12" s="54"/>
    </row>
    <row r="13" spans="1:11" x14ac:dyDescent="0.25">
      <c r="A13" s="95"/>
      <c r="B13" s="96"/>
      <c r="C13" s="97" t="s">
        <v>211</v>
      </c>
      <c r="D13" s="98"/>
      <c r="E13" s="99"/>
      <c r="F13" s="100"/>
      <c r="G13" s="100">
        <f>SUM(G7:G12)</f>
        <v>0</v>
      </c>
      <c r="K13" s="54"/>
    </row>
    <row r="14" spans="1:11" x14ac:dyDescent="0.25">
      <c r="A14" s="103">
        <v>2</v>
      </c>
      <c r="B14" s="103"/>
      <c r="C14" s="104" t="s">
        <v>197</v>
      </c>
      <c r="D14" s="103" t="s">
        <v>43</v>
      </c>
      <c r="E14" s="103" t="s">
        <v>43</v>
      </c>
      <c r="F14" s="105" t="s">
        <v>43</v>
      </c>
      <c r="G14" s="106" t="s">
        <v>43</v>
      </c>
    </row>
    <row r="15" spans="1:11" ht="31.5" x14ac:dyDescent="0.25">
      <c r="A15" s="107" t="s">
        <v>13</v>
      </c>
      <c r="B15" s="108"/>
      <c r="C15" s="109" t="s">
        <v>198</v>
      </c>
      <c r="D15" s="110" t="s">
        <v>14</v>
      </c>
      <c r="E15" s="111">
        <v>1</v>
      </c>
      <c r="F15" s="112"/>
      <c r="G15" s="112">
        <f t="shared" ref="G15:G16" si="1">ROUND(E15*F15,2)</f>
        <v>0</v>
      </c>
    </row>
    <row r="16" spans="1:11" x14ac:dyDescent="0.25">
      <c r="A16" s="113"/>
      <c r="B16" s="114"/>
      <c r="C16" s="115" t="s">
        <v>206</v>
      </c>
      <c r="D16" s="116"/>
      <c r="E16" s="117"/>
      <c r="F16" s="118"/>
      <c r="G16" s="118">
        <f t="shared" si="1"/>
        <v>0</v>
      </c>
    </row>
    <row r="17" spans="1:9" ht="18.75" customHeight="1" x14ac:dyDescent="0.3">
      <c r="A17" s="119" t="s">
        <v>42</v>
      </c>
      <c r="B17" s="120"/>
      <c r="C17" s="120"/>
      <c r="D17" s="41"/>
      <c r="E17" s="14"/>
      <c r="F17" s="14"/>
      <c r="G17" s="15">
        <f>G13</f>
        <v>0</v>
      </c>
      <c r="H17" s="16"/>
      <c r="I17" s="16"/>
    </row>
  </sheetData>
  <mergeCells count="7">
    <mergeCell ref="G2:G4"/>
    <mergeCell ref="B3:B4"/>
    <mergeCell ref="A17:C17"/>
    <mergeCell ref="A2:A4"/>
    <mergeCell ref="D2:D4"/>
    <mergeCell ref="E2:E4"/>
    <mergeCell ref="F2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77D2-9EDB-4B42-BBA9-8D9DE0D65567}">
  <dimension ref="A2:K58"/>
  <sheetViews>
    <sheetView topLeftCell="A30" zoomScaleNormal="100" workbookViewId="0">
      <selection activeCell="B55" sqref="B55"/>
    </sheetView>
  </sheetViews>
  <sheetFormatPr defaultColWidth="9.140625" defaultRowHeight="15.75" x14ac:dyDescent="0.25"/>
  <cols>
    <col min="1" max="1" width="7.140625" style="12" customWidth="1"/>
    <col min="2" max="2" width="14.85546875" style="12" customWidth="1"/>
    <col min="3" max="3" width="81.7109375" style="3" customWidth="1"/>
    <col min="4" max="4" width="7.85546875" style="12" customWidth="1"/>
    <col min="5" max="5" width="12.28515625" style="12" customWidth="1"/>
    <col min="6" max="6" width="11.42578125" style="38" bestFit="1" customWidth="1"/>
    <col min="7" max="7" width="16.28515625" style="38" customWidth="1"/>
    <col min="8" max="8" width="16.28515625" style="3" customWidth="1"/>
    <col min="9" max="9" width="17.140625" style="3" customWidth="1"/>
    <col min="10" max="10" width="9.140625" style="3"/>
    <col min="11" max="11" width="59.28515625" style="3" customWidth="1"/>
    <col min="12" max="16384" width="9.140625" style="3"/>
  </cols>
  <sheetData>
    <row r="2" spans="1:11" ht="26.25" customHeight="1" x14ac:dyDescent="0.25">
      <c r="A2" s="122" t="s">
        <v>0</v>
      </c>
      <c r="B2" s="1" t="s">
        <v>1</v>
      </c>
      <c r="C2" s="2" t="s">
        <v>111</v>
      </c>
      <c r="D2" s="123" t="s">
        <v>2</v>
      </c>
      <c r="E2" s="123" t="s">
        <v>3</v>
      </c>
      <c r="F2" s="124" t="s">
        <v>4</v>
      </c>
      <c r="G2" s="124" t="s">
        <v>5</v>
      </c>
    </row>
    <row r="3" spans="1:11" ht="22.5" customHeight="1" x14ac:dyDescent="0.25">
      <c r="A3" s="122"/>
      <c r="B3" s="122" t="s">
        <v>313</v>
      </c>
      <c r="C3" s="4" t="s">
        <v>7</v>
      </c>
      <c r="D3" s="123"/>
      <c r="E3" s="123"/>
      <c r="F3" s="124"/>
      <c r="G3" s="124"/>
    </row>
    <row r="4" spans="1:11" x14ac:dyDescent="0.25">
      <c r="A4" s="122"/>
      <c r="B4" s="122"/>
      <c r="C4" s="4" t="s">
        <v>8</v>
      </c>
      <c r="D4" s="123"/>
      <c r="E4" s="123"/>
      <c r="F4" s="124"/>
      <c r="G4" s="124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1" x14ac:dyDescent="0.25">
      <c r="A6" s="26">
        <v>1</v>
      </c>
      <c r="B6" s="26"/>
      <c r="C6" s="27" t="s">
        <v>132</v>
      </c>
      <c r="D6" s="26" t="s">
        <v>43</v>
      </c>
      <c r="E6" s="26" t="s">
        <v>43</v>
      </c>
      <c r="F6" s="36" t="s">
        <v>43</v>
      </c>
      <c r="G6" s="31" t="s">
        <v>43</v>
      </c>
    </row>
    <row r="7" spans="1:11" x14ac:dyDescent="0.25">
      <c r="A7" s="18" t="s">
        <v>9</v>
      </c>
      <c r="B7" s="19" t="s">
        <v>317</v>
      </c>
      <c r="C7" s="20" t="s">
        <v>212</v>
      </c>
      <c r="D7" s="18" t="s">
        <v>37</v>
      </c>
      <c r="E7" s="42">
        <v>1</v>
      </c>
      <c r="F7" s="33"/>
      <c r="G7" s="33">
        <f t="shared" ref="G7" si="0">ROUND(E7*F7,2)</f>
        <v>0</v>
      </c>
      <c r="K7" s="54"/>
    </row>
    <row r="8" spans="1:11" x14ac:dyDescent="0.25">
      <c r="A8" s="102"/>
      <c r="B8" s="96"/>
      <c r="C8" s="97" t="s">
        <v>53</v>
      </c>
      <c r="D8" s="98" t="s">
        <v>43</v>
      </c>
      <c r="E8" s="99" t="s">
        <v>43</v>
      </c>
      <c r="F8" s="100" t="s">
        <v>43</v>
      </c>
      <c r="G8" s="100">
        <f>G7</f>
        <v>0</v>
      </c>
    </row>
    <row r="9" spans="1:11" x14ac:dyDescent="0.25">
      <c r="A9" s="26">
        <v>2</v>
      </c>
      <c r="B9" s="26"/>
      <c r="C9" s="27" t="s">
        <v>213</v>
      </c>
      <c r="D9" s="26" t="s">
        <v>43</v>
      </c>
      <c r="E9" s="26" t="s">
        <v>43</v>
      </c>
      <c r="F9" s="36" t="s">
        <v>43</v>
      </c>
      <c r="G9" s="31" t="s">
        <v>43</v>
      </c>
    </row>
    <row r="10" spans="1:11" ht="63" x14ac:dyDescent="0.25">
      <c r="A10" s="18" t="s">
        <v>13</v>
      </c>
      <c r="B10" s="19" t="s">
        <v>317</v>
      </c>
      <c r="C10" s="20" t="s">
        <v>214</v>
      </c>
      <c r="D10" s="18" t="s">
        <v>37</v>
      </c>
      <c r="E10" s="42">
        <v>20</v>
      </c>
      <c r="F10" s="33"/>
      <c r="G10" s="33">
        <f t="shared" ref="G10:G44" si="1">ROUND(E10*F10,2)</f>
        <v>0</v>
      </c>
    </row>
    <row r="11" spans="1:11" ht="63" x14ac:dyDescent="0.25">
      <c r="A11" s="18" t="s">
        <v>15</v>
      </c>
      <c r="B11" s="19" t="s">
        <v>317</v>
      </c>
      <c r="C11" s="20" t="s">
        <v>215</v>
      </c>
      <c r="D11" s="18" t="s">
        <v>37</v>
      </c>
      <c r="E11" s="42">
        <v>20</v>
      </c>
      <c r="F11" s="33"/>
      <c r="G11" s="33">
        <f t="shared" si="1"/>
        <v>0</v>
      </c>
    </row>
    <row r="12" spans="1:11" x14ac:dyDescent="0.25">
      <c r="A12" s="18" t="s">
        <v>17</v>
      </c>
      <c r="B12" s="19" t="s">
        <v>317</v>
      </c>
      <c r="C12" s="20" t="s">
        <v>216</v>
      </c>
      <c r="D12" s="18" t="s">
        <v>35</v>
      </c>
      <c r="E12" s="42">
        <v>1248</v>
      </c>
      <c r="F12" s="33"/>
      <c r="G12" s="33">
        <f t="shared" si="1"/>
        <v>0</v>
      </c>
    </row>
    <row r="13" spans="1:11" ht="31.5" x14ac:dyDescent="0.25">
      <c r="A13" s="18" t="s">
        <v>18</v>
      </c>
      <c r="B13" s="19" t="s">
        <v>317</v>
      </c>
      <c r="C13" s="20" t="s">
        <v>217</v>
      </c>
      <c r="D13" s="18" t="s">
        <v>35</v>
      </c>
      <c r="E13" s="42">
        <v>513</v>
      </c>
      <c r="F13" s="33"/>
      <c r="G13" s="33">
        <f t="shared" si="1"/>
        <v>0</v>
      </c>
    </row>
    <row r="14" spans="1:11" ht="47.25" x14ac:dyDescent="0.25">
      <c r="A14" s="18" t="s">
        <v>54</v>
      </c>
      <c r="B14" s="19" t="s">
        <v>317</v>
      </c>
      <c r="C14" s="20" t="s">
        <v>218</v>
      </c>
      <c r="D14" s="18" t="s">
        <v>35</v>
      </c>
      <c r="E14" s="42">
        <v>1248</v>
      </c>
      <c r="F14" s="33"/>
      <c r="G14" s="33">
        <f t="shared" si="1"/>
        <v>0</v>
      </c>
    </row>
    <row r="15" spans="1:11" ht="47.25" x14ac:dyDescent="0.25">
      <c r="A15" s="18" t="s">
        <v>55</v>
      </c>
      <c r="B15" s="19" t="s">
        <v>317</v>
      </c>
      <c r="C15" s="20" t="s">
        <v>219</v>
      </c>
      <c r="D15" s="18" t="s">
        <v>35</v>
      </c>
      <c r="E15" s="42">
        <v>2274</v>
      </c>
      <c r="F15" s="33"/>
      <c r="G15" s="33">
        <f t="shared" si="1"/>
        <v>0</v>
      </c>
    </row>
    <row r="16" spans="1:11" ht="31.5" x14ac:dyDescent="0.25">
      <c r="A16" s="18" t="s">
        <v>56</v>
      </c>
      <c r="B16" s="19" t="s">
        <v>317</v>
      </c>
      <c r="C16" s="20" t="s">
        <v>220</v>
      </c>
      <c r="D16" s="18" t="s">
        <v>35</v>
      </c>
      <c r="E16" s="42">
        <v>229</v>
      </c>
      <c r="F16" s="33"/>
      <c r="G16" s="33">
        <f t="shared" si="1"/>
        <v>0</v>
      </c>
    </row>
    <row r="17" spans="1:7" x14ac:dyDescent="0.25">
      <c r="A17" s="18" t="s">
        <v>57</v>
      </c>
      <c r="B17" s="19" t="s">
        <v>317</v>
      </c>
      <c r="C17" s="20" t="s">
        <v>221</v>
      </c>
      <c r="D17" s="18" t="s">
        <v>20</v>
      </c>
      <c r="E17" s="42">
        <v>14</v>
      </c>
      <c r="F17" s="33"/>
      <c r="G17" s="33">
        <f t="shared" si="1"/>
        <v>0</v>
      </c>
    </row>
    <row r="18" spans="1:7" x14ac:dyDescent="0.25">
      <c r="A18" s="18" t="s">
        <v>58</v>
      </c>
      <c r="B18" s="19" t="s">
        <v>317</v>
      </c>
      <c r="C18" s="20" t="s">
        <v>222</v>
      </c>
      <c r="D18" s="18" t="s">
        <v>20</v>
      </c>
      <c r="E18" s="42">
        <v>870</v>
      </c>
      <c r="F18" s="33"/>
      <c r="G18" s="33">
        <f t="shared" si="1"/>
        <v>0</v>
      </c>
    </row>
    <row r="19" spans="1:7" x14ac:dyDescent="0.25">
      <c r="A19" s="102"/>
      <c r="B19" s="96"/>
      <c r="C19" s="97" t="s">
        <v>223</v>
      </c>
      <c r="D19" s="98" t="s">
        <v>43</v>
      </c>
      <c r="E19" s="99" t="s">
        <v>43</v>
      </c>
      <c r="F19" s="100" t="s">
        <v>43</v>
      </c>
      <c r="G19" s="100">
        <f>SUM(G10:G18)</f>
        <v>0</v>
      </c>
    </row>
    <row r="20" spans="1:7" x14ac:dyDescent="0.25">
      <c r="A20" s="26">
        <v>3</v>
      </c>
      <c r="B20" s="26"/>
      <c r="C20" s="27" t="s">
        <v>224</v>
      </c>
      <c r="D20" s="26" t="s">
        <v>43</v>
      </c>
      <c r="E20" s="26" t="s">
        <v>43</v>
      </c>
      <c r="F20" s="36" t="s">
        <v>43</v>
      </c>
      <c r="G20" s="31" t="s">
        <v>43</v>
      </c>
    </row>
    <row r="21" spans="1:7" ht="31.5" x14ac:dyDescent="0.25">
      <c r="A21" s="18" t="s">
        <v>21</v>
      </c>
      <c r="B21" s="19" t="s">
        <v>317</v>
      </c>
      <c r="C21" s="20" t="s">
        <v>225</v>
      </c>
      <c r="D21" s="18" t="s">
        <v>35</v>
      </c>
      <c r="E21" s="42">
        <v>383</v>
      </c>
      <c r="F21" s="33"/>
      <c r="G21" s="33">
        <f t="shared" si="1"/>
        <v>0</v>
      </c>
    </row>
    <row r="22" spans="1:7" ht="31.5" x14ac:dyDescent="0.25">
      <c r="A22" s="18" t="s">
        <v>22</v>
      </c>
      <c r="B22" s="19" t="s">
        <v>317</v>
      </c>
      <c r="C22" s="20" t="s">
        <v>227</v>
      </c>
      <c r="D22" s="18" t="s">
        <v>35</v>
      </c>
      <c r="E22" s="42">
        <v>1396</v>
      </c>
      <c r="F22" s="33"/>
      <c r="G22" s="33">
        <f t="shared" si="1"/>
        <v>0</v>
      </c>
    </row>
    <row r="23" spans="1:7" x14ac:dyDescent="0.25">
      <c r="A23" s="18" t="s">
        <v>79</v>
      </c>
      <c r="B23" s="19" t="s">
        <v>317</v>
      </c>
      <c r="C23" s="20" t="s">
        <v>228</v>
      </c>
      <c r="D23" s="18" t="s">
        <v>35</v>
      </c>
      <c r="E23" s="42">
        <v>1081</v>
      </c>
      <c r="F23" s="33"/>
      <c r="G23" s="33">
        <f t="shared" si="1"/>
        <v>0</v>
      </c>
    </row>
    <row r="24" spans="1:7" ht="31.5" x14ac:dyDescent="0.25">
      <c r="A24" s="18" t="s">
        <v>80</v>
      </c>
      <c r="B24" s="19" t="s">
        <v>317</v>
      </c>
      <c r="C24" s="20" t="s">
        <v>229</v>
      </c>
      <c r="D24" s="18" t="s">
        <v>35</v>
      </c>
      <c r="E24" s="42">
        <v>698</v>
      </c>
      <c r="F24" s="33"/>
      <c r="G24" s="33">
        <f t="shared" si="1"/>
        <v>0</v>
      </c>
    </row>
    <row r="25" spans="1:7" ht="31.5" x14ac:dyDescent="0.25">
      <c r="A25" s="18" t="s">
        <v>81</v>
      </c>
      <c r="B25" s="19" t="s">
        <v>317</v>
      </c>
      <c r="C25" s="20" t="s">
        <v>230</v>
      </c>
      <c r="D25" s="18" t="s">
        <v>35</v>
      </c>
      <c r="E25" s="42">
        <v>273</v>
      </c>
      <c r="F25" s="33"/>
      <c r="G25" s="33">
        <f t="shared" si="1"/>
        <v>0</v>
      </c>
    </row>
    <row r="26" spans="1:7" x14ac:dyDescent="0.25">
      <c r="A26" s="18" t="s">
        <v>82</v>
      </c>
      <c r="B26" s="19" t="s">
        <v>317</v>
      </c>
      <c r="C26" s="20" t="s">
        <v>231</v>
      </c>
      <c r="D26" s="18" t="s">
        <v>35</v>
      </c>
      <c r="E26" s="42">
        <v>273</v>
      </c>
      <c r="F26" s="33"/>
      <c r="G26" s="33">
        <f t="shared" si="1"/>
        <v>0</v>
      </c>
    </row>
    <row r="27" spans="1:7" x14ac:dyDescent="0.25">
      <c r="A27" s="18" t="s">
        <v>83</v>
      </c>
      <c r="B27" s="19" t="s">
        <v>317</v>
      </c>
      <c r="C27" s="20" t="s">
        <v>226</v>
      </c>
      <c r="D27" s="18" t="s">
        <v>35</v>
      </c>
      <c r="E27" s="42">
        <v>701</v>
      </c>
      <c r="F27" s="33"/>
      <c r="G27" s="33">
        <f t="shared" si="1"/>
        <v>0</v>
      </c>
    </row>
    <row r="28" spans="1:7" x14ac:dyDescent="0.25">
      <c r="A28" s="18" t="s">
        <v>84</v>
      </c>
      <c r="B28" s="19" t="s">
        <v>317</v>
      </c>
      <c r="C28" s="20" t="s">
        <v>232</v>
      </c>
      <c r="D28" s="18" t="s">
        <v>35</v>
      </c>
      <c r="E28" s="42">
        <v>899</v>
      </c>
      <c r="F28" s="33"/>
      <c r="G28" s="33">
        <f t="shared" si="1"/>
        <v>0</v>
      </c>
    </row>
    <row r="29" spans="1:7" ht="31.5" x14ac:dyDescent="0.25">
      <c r="A29" s="18" t="s">
        <v>85</v>
      </c>
      <c r="B29" s="19" t="s">
        <v>317</v>
      </c>
      <c r="C29" s="20" t="s">
        <v>233</v>
      </c>
      <c r="D29" s="18" t="s">
        <v>35</v>
      </c>
      <c r="E29" s="42">
        <v>343</v>
      </c>
      <c r="F29" s="33"/>
      <c r="G29" s="33">
        <f t="shared" si="1"/>
        <v>0</v>
      </c>
    </row>
    <row r="30" spans="1:7" x14ac:dyDescent="0.25">
      <c r="A30" s="102"/>
      <c r="B30" s="96"/>
      <c r="C30" s="97" t="s">
        <v>234</v>
      </c>
      <c r="D30" s="98" t="s">
        <v>43</v>
      </c>
      <c r="E30" s="99" t="s">
        <v>43</v>
      </c>
      <c r="F30" s="100" t="s">
        <v>43</v>
      </c>
      <c r="G30" s="100">
        <f>SUM(G21:G29)</f>
        <v>0</v>
      </c>
    </row>
    <row r="31" spans="1:7" x14ac:dyDescent="0.25">
      <c r="A31" s="26">
        <v>4</v>
      </c>
      <c r="B31" s="26"/>
      <c r="C31" s="27" t="s">
        <v>235</v>
      </c>
      <c r="D31" s="26" t="s">
        <v>43</v>
      </c>
      <c r="E31" s="26" t="s">
        <v>43</v>
      </c>
      <c r="F31" s="36" t="s">
        <v>43</v>
      </c>
      <c r="G31" s="31" t="s">
        <v>43</v>
      </c>
    </row>
    <row r="32" spans="1:7" ht="31.5" x14ac:dyDescent="0.25">
      <c r="A32" s="18" t="s">
        <v>23</v>
      </c>
      <c r="B32" s="19" t="s">
        <v>317</v>
      </c>
      <c r="C32" s="20" t="s">
        <v>236</v>
      </c>
      <c r="D32" s="18" t="s">
        <v>19</v>
      </c>
      <c r="E32" s="42">
        <v>171</v>
      </c>
      <c r="F32" s="33"/>
      <c r="G32" s="33">
        <f t="shared" si="1"/>
        <v>0</v>
      </c>
    </row>
    <row r="33" spans="1:7" ht="31.5" x14ac:dyDescent="0.25">
      <c r="A33" s="18" t="s">
        <v>24</v>
      </c>
      <c r="B33" s="19" t="s">
        <v>317</v>
      </c>
      <c r="C33" s="20" t="s">
        <v>237</v>
      </c>
      <c r="D33" s="18" t="s">
        <v>19</v>
      </c>
      <c r="E33" s="42">
        <v>25</v>
      </c>
      <c r="F33" s="33"/>
      <c r="G33" s="33">
        <f t="shared" si="1"/>
        <v>0</v>
      </c>
    </row>
    <row r="34" spans="1:7" ht="31.5" x14ac:dyDescent="0.25">
      <c r="A34" s="18" t="s">
        <v>25</v>
      </c>
      <c r="B34" s="19" t="s">
        <v>317</v>
      </c>
      <c r="C34" s="20" t="s">
        <v>238</v>
      </c>
      <c r="D34" s="18" t="s">
        <v>19</v>
      </c>
      <c r="E34" s="42">
        <v>122</v>
      </c>
      <c r="F34" s="33"/>
      <c r="G34" s="33">
        <f t="shared" si="1"/>
        <v>0</v>
      </c>
    </row>
    <row r="35" spans="1:7" ht="31.5" x14ac:dyDescent="0.25">
      <c r="A35" s="18" t="s">
        <v>26</v>
      </c>
      <c r="B35" s="19" t="s">
        <v>317</v>
      </c>
      <c r="C35" s="20" t="s">
        <v>239</v>
      </c>
      <c r="D35" s="18" t="s">
        <v>19</v>
      </c>
      <c r="E35" s="42">
        <v>54</v>
      </c>
      <c r="F35" s="33"/>
      <c r="G35" s="33">
        <f t="shared" si="1"/>
        <v>0</v>
      </c>
    </row>
    <row r="36" spans="1:7" x14ac:dyDescent="0.25">
      <c r="A36" s="102"/>
      <c r="B36" s="96"/>
      <c r="C36" s="97" t="s">
        <v>240</v>
      </c>
      <c r="D36" s="98" t="s">
        <v>43</v>
      </c>
      <c r="E36" s="99" t="s">
        <v>43</v>
      </c>
      <c r="F36" s="100" t="s">
        <v>43</v>
      </c>
      <c r="G36" s="100">
        <f>SUM(G32:G35)</f>
        <v>0</v>
      </c>
    </row>
    <row r="37" spans="1:7" x14ac:dyDescent="0.25">
      <c r="A37" s="26">
        <v>5</v>
      </c>
      <c r="B37" s="26"/>
      <c r="C37" s="27" t="s">
        <v>241</v>
      </c>
      <c r="D37" s="26" t="s">
        <v>43</v>
      </c>
      <c r="E37" s="26" t="s">
        <v>43</v>
      </c>
      <c r="F37" s="36" t="s">
        <v>43</v>
      </c>
      <c r="G37" s="31" t="s">
        <v>43</v>
      </c>
    </row>
    <row r="38" spans="1:7" x14ac:dyDescent="0.25">
      <c r="A38" s="18" t="s">
        <v>27</v>
      </c>
      <c r="B38" s="19" t="s">
        <v>317</v>
      </c>
      <c r="C38" s="20" t="s">
        <v>250</v>
      </c>
      <c r="D38" s="18" t="s">
        <v>35</v>
      </c>
      <c r="E38" s="42">
        <v>850</v>
      </c>
      <c r="F38" s="33"/>
      <c r="G38" s="33">
        <f t="shared" si="1"/>
        <v>0</v>
      </c>
    </row>
    <row r="39" spans="1:7" x14ac:dyDescent="0.25">
      <c r="A39" s="18" t="s">
        <v>28</v>
      </c>
      <c r="B39" s="19" t="s">
        <v>317</v>
      </c>
      <c r="C39" s="20" t="s">
        <v>251</v>
      </c>
      <c r="D39" s="18" t="s">
        <v>35</v>
      </c>
      <c r="E39" s="42">
        <v>273</v>
      </c>
      <c r="F39" s="33"/>
      <c r="G39" s="33">
        <f t="shared" si="1"/>
        <v>0</v>
      </c>
    </row>
    <row r="40" spans="1:7" x14ac:dyDescent="0.25">
      <c r="A40" s="18" t="s">
        <v>29</v>
      </c>
      <c r="B40" s="19" t="s">
        <v>317</v>
      </c>
      <c r="C40" s="20" t="s">
        <v>252</v>
      </c>
      <c r="D40" s="18" t="s">
        <v>35</v>
      </c>
      <c r="E40" s="42">
        <v>31</v>
      </c>
      <c r="F40" s="33"/>
      <c r="G40" s="33">
        <f t="shared" si="1"/>
        <v>0</v>
      </c>
    </row>
    <row r="41" spans="1:7" x14ac:dyDescent="0.25">
      <c r="A41" s="18" t="s">
        <v>30</v>
      </c>
      <c r="B41" s="19" t="s">
        <v>317</v>
      </c>
      <c r="C41" s="20" t="s">
        <v>253</v>
      </c>
      <c r="D41" s="18" t="s">
        <v>35</v>
      </c>
      <c r="E41" s="42">
        <v>110</v>
      </c>
      <c r="F41" s="33"/>
      <c r="G41" s="33">
        <f t="shared" si="1"/>
        <v>0</v>
      </c>
    </row>
    <row r="42" spans="1:7" x14ac:dyDescent="0.25">
      <c r="A42" s="18" t="s">
        <v>31</v>
      </c>
      <c r="B42" s="19" t="s">
        <v>317</v>
      </c>
      <c r="C42" s="20" t="s">
        <v>254</v>
      </c>
      <c r="D42" s="18" t="s">
        <v>35</v>
      </c>
      <c r="E42" s="42">
        <v>251</v>
      </c>
      <c r="F42" s="33"/>
      <c r="G42" s="33">
        <f t="shared" si="1"/>
        <v>0</v>
      </c>
    </row>
    <row r="43" spans="1:7" ht="31.5" x14ac:dyDescent="0.25">
      <c r="A43" s="18" t="s">
        <v>32</v>
      </c>
      <c r="B43" s="19" t="s">
        <v>317</v>
      </c>
      <c r="C43" s="20" t="s">
        <v>255</v>
      </c>
      <c r="D43" s="18" t="s">
        <v>35</v>
      </c>
      <c r="E43" s="42">
        <v>345</v>
      </c>
      <c r="F43" s="33"/>
      <c r="G43" s="33">
        <f t="shared" si="1"/>
        <v>0</v>
      </c>
    </row>
    <row r="44" spans="1:7" x14ac:dyDescent="0.25">
      <c r="A44" s="18" t="s">
        <v>257</v>
      </c>
      <c r="B44" s="19" t="s">
        <v>317</v>
      </c>
      <c r="C44" s="20" t="s">
        <v>256</v>
      </c>
      <c r="D44" s="18" t="s">
        <v>37</v>
      </c>
      <c r="E44" s="42">
        <v>70</v>
      </c>
      <c r="F44" s="33"/>
      <c r="G44" s="33">
        <f t="shared" si="1"/>
        <v>0</v>
      </c>
    </row>
    <row r="45" spans="1:7" x14ac:dyDescent="0.25">
      <c r="A45" s="102"/>
      <c r="B45" s="96"/>
      <c r="C45" s="97" t="s">
        <v>258</v>
      </c>
      <c r="D45" s="98" t="s">
        <v>43</v>
      </c>
      <c r="E45" s="99" t="s">
        <v>43</v>
      </c>
      <c r="F45" s="100" t="s">
        <v>43</v>
      </c>
      <c r="G45" s="100">
        <f>SUM(G38:G44)</f>
        <v>0</v>
      </c>
    </row>
    <row r="46" spans="1:7" x14ac:dyDescent="0.25">
      <c r="A46" s="26">
        <v>6</v>
      </c>
      <c r="B46" s="26"/>
      <c r="C46" s="27" t="s">
        <v>259</v>
      </c>
      <c r="D46" s="26" t="s">
        <v>43</v>
      </c>
      <c r="E46" s="26" t="s">
        <v>43</v>
      </c>
      <c r="F46" s="36" t="s">
        <v>43</v>
      </c>
      <c r="G46" s="31" t="s">
        <v>43</v>
      </c>
    </row>
    <row r="47" spans="1:7" x14ac:dyDescent="0.25">
      <c r="A47" s="18" t="s">
        <v>34</v>
      </c>
      <c r="B47" s="19" t="s">
        <v>317</v>
      </c>
      <c r="C47" s="20" t="s">
        <v>260</v>
      </c>
      <c r="D47" s="18" t="s">
        <v>35</v>
      </c>
      <c r="E47" s="42">
        <v>50</v>
      </c>
      <c r="F47" s="33"/>
      <c r="G47" s="33">
        <f t="shared" ref="G47:G50" si="2">ROUND(E47*F47,2)</f>
        <v>0</v>
      </c>
    </row>
    <row r="48" spans="1:7" x14ac:dyDescent="0.25">
      <c r="A48" s="18" t="s">
        <v>36</v>
      </c>
      <c r="B48" s="19" t="s">
        <v>317</v>
      </c>
      <c r="C48" s="20" t="s">
        <v>261</v>
      </c>
      <c r="D48" s="18" t="s">
        <v>37</v>
      </c>
      <c r="E48" s="42">
        <v>36</v>
      </c>
      <c r="F48" s="33"/>
      <c r="G48" s="33">
        <f t="shared" si="2"/>
        <v>0</v>
      </c>
    </row>
    <row r="49" spans="1:9" x14ac:dyDescent="0.25">
      <c r="A49" s="18" t="s">
        <v>47</v>
      </c>
      <c r="B49" s="19" t="s">
        <v>317</v>
      </c>
      <c r="C49" s="20" t="s">
        <v>262</v>
      </c>
      <c r="D49" s="18" t="s">
        <v>37</v>
      </c>
      <c r="E49" s="42">
        <v>19</v>
      </c>
      <c r="F49" s="33"/>
      <c r="G49" s="33">
        <f t="shared" si="2"/>
        <v>0</v>
      </c>
    </row>
    <row r="50" spans="1:9" x14ac:dyDescent="0.25">
      <c r="A50" s="18" t="s">
        <v>48</v>
      </c>
      <c r="B50" s="19" t="s">
        <v>317</v>
      </c>
      <c r="C50" s="20" t="s">
        <v>263</v>
      </c>
      <c r="D50" s="18" t="s">
        <v>37</v>
      </c>
      <c r="E50" s="42">
        <v>6</v>
      </c>
      <c r="F50" s="33"/>
      <c r="G50" s="33">
        <f t="shared" si="2"/>
        <v>0</v>
      </c>
    </row>
    <row r="51" spans="1:9" x14ac:dyDescent="0.25">
      <c r="A51" s="102"/>
      <c r="B51" s="96"/>
      <c r="C51" s="97" t="s">
        <v>264</v>
      </c>
      <c r="D51" s="98" t="s">
        <v>43</v>
      </c>
      <c r="E51" s="99" t="s">
        <v>43</v>
      </c>
      <c r="F51" s="100" t="s">
        <v>43</v>
      </c>
      <c r="G51" s="100">
        <f>SUM(G47:G50)</f>
        <v>0</v>
      </c>
    </row>
    <row r="52" spans="1:9" x14ac:dyDescent="0.25">
      <c r="A52" s="26">
        <v>7</v>
      </c>
      <c r="B52" s="26"/>
      <c r="C52" s="27" t="s">
        <v>265</v>
      </c>
      <c r="D52" s="26" t="s">
        <v>43</v>
      </c>
      <c r="E52" s="26" t="s">
        <v>43</v>
      </c>
      <c r="F52" s="36" t="s">
        <v>43</v>
      </c>
      <c r="G52" s="31" t="s">
        <v>43</v>
      </c>
    </row>
    <row r="53" spans="1:9" x14ac:dyDescent="0.25">
      <c r="A53" s="18" t="s">
        <v>38</v>
      </c>
      <c r="B53" s="19" t="s">
        <v>317</v>
      </c>
      <c r="C53" s="20" t="s">
        <v>266</v>
      </c>
      <c r="D53" s="18" t="s">
        <v>37</v>
      </c>
      <c r="E53" s="42">
        <v>1</v>
      </c>
      <c r="F53" s="33"/>
      <c r="G53" s="33">
        <f t="shared" ref="G53:G56" si="3">ROUND(E53*F53,2)</f>
        <v>0</v>
      </c>
    </row>
    <row r="54" spans="1:9" x14ac:dyDescent="0.25">
      <c r="A54" s="18" t="s">
        <v>39</v>
      </c>
      <c r="B54" s="19" t="s">
        <v>317</v>
      </c>
      <c r="C54" s="20" t="s">
        <v>267</v>
      </c>
      <c r="D54" s="18" t="s">
        <v>37</v>
      </c>
      <c r="E54" s="42">
        <v>1</v>
      </c>
      <c r="F54" s="33"/>
      <c r="G54" s="33">
        <f t="shared" si="3"/>
        <v>0</v>
      </c>
    </row>
    <row r="55" spans="1:9" x14ac:dyDescent="0.25">
      <c r="A55" s="18" t="s">
        <v>40</v>
      </c>
      <c r="B55" s="19" t="s">
        <v>317</v>
      </c>
      <c r="C55" s="20" t="s">
        <v>268</v>
      </c>
      <c r="D55" s="18" t="s">
        <v>14</v>
      </c>
      <c r="E55" s="42">
        <v>1</v>
      </c>
      <c r="F55" s="33"/>
      <c r="G55" s="33">
        <f t="shared" si="3"/>
        <v>0</v>
      </c>
    </row>
    <row r="56" spans="1:9" x14ac:dyDescent="0.25">
      <c r="A56" s="18" t="s">
        <v>41</v>
      </c>
      <c r="B56" s="19" t="s">
        <v>317</v>
      </c>
      <c r="C56" s="20" t="s">
        <v>266</v>
      </c>
      <c r="D56" s="18" t="s">
        <v>37</v>
      </c>
      <c r="E56" s="42">
        <v>1</v>
      </c>
      <c r="F56" s="33"/>
      <c r="G56" s="33">
        <f t="shared" si="3"/>
        <v>0</v>
      </c>
    </row>
    <row r="57" spans="1:9" x14ac:dyDescent="0.25">
      <c r="A57" s="102"/>
      <c r="B57" s="96"/>
      <c r="C57" s="97" t="s">
        <v>269</v>
      </c>
      <c r="D57" s="98" t="s">
        <v>43</v>
      </c>
      <c r="E57" s="99" t="s">
        <v>43</v>
      </c>
      <c r="F57" s="100" t="s">
        <v>43</v>
      </c>
      <c r="G57" s="100">
        <f>SUM(G53:G56)</f>
        <v>0</v>
      </c>
    </row>
    <row r="58" spans="1:9" ht="18.75" customHeight="1" x14ac:dyDescent="0.3">
      <c r="A58" s="119" t="s">
        <v>42</v>
      </c>
      <c r="B58" s="120"/>
      <c r="C58" s="120"/>
      <c r="D58" s="41"/>
      <c r="E58" s="14"/>
      <c r="F58" s="14"/>
      <c r="G58" s="15">
        <f>G57+G51+G45+G36+G30+G19+G8</f>
        <v>0</v>
      </c>
      <c r="H58" s="16"/>
      <c r="I58" s="16"/>
    </row>
  </sheetData>
  <mergeCells count="7">
    <mergeCell ref="G2:G4"/>
    <mergeCell ref="B3:B4"/>
    <mergeCell ref="A58:C58"/>
    <mergeCell ref="A2:A4"/>
    <mergeCell ref="D2:D4"/>
    <mergeCell ref="E2:E4"/>
    <mergeCell ref="F2:F4"/>
  </mergeCells>
  <phoneticPr fontId="19" type="noConversion"/>
  <pageMargins left="0.7" right="0.7" top="0.75" bottom="0.75" header="0.3" footer="0.3"/>
  <ignoredErrors>
    <ignoredError sqref="G19 G30 G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EE95-9B64-4C40-B4C3-7EFC1DB04293}">
  <dimension ref="A2:K43"/>
  <sheetViews>
    <sheetView topLeftCell="A28" zoomScale="70" zoomScaleNormal="70" workbookViewId="0">
      <selection activeCell="B41" sqref="B41"/>
    </sheetView>
  </sheetViews>
  <sheetFormatPr defaultColWidth="9.140625" defaultRowHeight="15.75" x14ac:dyDescent="0.25"/>
  <cols>
    <col min="1" max="1" width="10" style="56" customWidth="1"/>
    <col min="2" max="2" width="13.85546875" style="56" bestFit="1" customWidth="1"/>
    <col min="3" max="3" width="81.7109375" style="54" customWidth="1"/>
    <col min="4" max="4" width="12.28515625" style="38" customWidth="1"/>
    <col min="5" max="5" width="14" style="50" customWidth="1"/>
    <col min="6" max="6" width="11.42578125" style="58" bestFit="1" customWidth="1"/>
    <col min="7" max="7" width="16.28515625" style="43" customWidth="1"/>
    <col min="8" max="8" width="16.28515625" style="61" customWidth="1"/>
    <col min="9" max="9" width="17.140625" style="3" customWidth="1"/>
    <col min="10" max="10" width="9.140625" style="3"/>
    <col min="11" max="11" width="59.28515625" style="3" customWidth="1"/>
    <col min="12" max="16384" width="9.140625" style="3"/>
  </cols>
  <sheetData>
    <row r="2" spans="1:11" ht="26.25" customHeight="1" x14ac:dyDescent="0.25">
      <c r="A2" s="128" t="s">
        <v>0</v>
      </c>
      <c r="B2" s="44" t="s">
        <v>1</v>
      </c>
      <c r="C2" s="45" t="s">
        <v>99</v>
      </c>
      <c r="D2" s="129" t="s">
        <v>2</v>
      </c>
      <c r="E2" s="130" t="s">
        <v>3</v>
      </c>
      <c r="F2" s="131" t="s">
        <v>4</v>
      </c>
      <c r="G2" s="125" t="s">
        <v>5</v>
      </c>
    </row>
    <row r="3" spans="1:11" ht="22.5" customHeight="1" x14ac:dyDescent="0.25">
      <c r="A3" s="128"/>
      <c r="B3" s="126" t="s">
        <v>311</v>
      </c>
      <c r="C3" s="47" t="s">
        <v>7</v>
      </c>
      <c r="D3" s="129"/>
      <c r="E3" s="130"/>
      <c r="F3" s="131"/>
      <c r="G3" s="125"/>
    </row>
    <row r="4" spans="1:11" x14ac:dyDescent="0.25">
      <c r="A4" s="128"/>
      <c r="B4" s="127"/>
      <c r="C4" s="47" t="s">
        <v>8</v>
      </c>
      <c r="D4" s="129"/>
      <c r="E4" s="130"/>
      <c r="F4" s="131"/>
      <c r="G4" s="125"/>
    </row>
    <row r="5" spans="1:11" x14ac:dyDescent="0.25">
      <c r="A5" s="53">
        <v>1</v>
      </c>
      <c r="B5" s="53">
        <v>2</v>
      </c>
      <c r="C5" s="55">
        <v>3</v>
      </c>
      <c r="D5" s="46">
        <v>4</v>
      </c>
      <c r="E5" s="53">
        <v>5</v>
      </c>
      <c r="F5" s="59">
        <v>6</v>
      </c>
      <c r="G5" s="60">
        <v>7</v>
      </c>
    </row>
    <row r="6" spans="1:11" x14ac:dyDescent="0.25">
      <c r="A6" s="26">
        <v>1</v>
      </c>
      <c r="B6" s="26"/>
      <c r="C6" s="27" t="s">
        <v>132</v>
      </c>
      <c r="D6" s="26" t="s">
        <v>43</v>
      </c>
      <c r="E6" s="26" t="s">
        <v>43</v>
      </c>
      <c r="F6" s="36" t="s">
        <v>43</v>
      </c>
      <c r="G6" s="31" t="s">
        <v>43</v>
      </c>
      <c r="H6" s="3"/>
    </row>
    <row r="7" spans="1:11" ht="31.5" x14ac:dyDescent="0.25">
      <c r="A7" s="18">
        <v>1</v>
      </c>
      <c r="B7" s="19" t="s">
        <v>312</v>
      </c>
      <c r="C7" s="20" t="s">
        <v>276</v>
      </c>
      <c r="D7" s="18" t="s">
        <v>35</v>
      </c>
      <c r="E7" s="42">
        <v>13.56</v>
      </c>
      <c r="F7" s="33"/>
      <c r="G7" s="33">
        <f t="shared" ref="G7:G41" si="0">ROUND(E7*F7,2)</f>
        <v>0</v>
      </c>
      <c r="H7" s="3"/>
    </row>
    <row r="8" spans="1:11" ht="31.5" x14ac:dyDescent="0.25">
      <c r="A8" s="18">
        <v>2</v>
      </c>
      <c r="B8" s="19" t="s">
        <v>312</v>
      </c>
      <c r="C8" s="20" t="s">
        <v>277</v>
      </c>
      <c r="D8" s="18" t="s">
        <v>35</v>
      </c>
      <c r="E8" s="42">
        <v>269.60000000000002</v>
      </c>
      <c r="F8" s="33"/>
      <c r="G8" s="33">
        <f t="shared" si="0"/>
        <v>0</v>
      </c>
      <c r="H8" s="3"/>
    </row>
    <row r="9" spans="1:11" ht="47.25" x14ac:dyDescent="0.25">
      <c r="A9" s="18">
        <v>3</v>
      </c>
      <c r="B9" s="19" t="s">
        <v>312</v>
      </c>
      <c r="C9" s="20" t="s">
        <v>278</v>
      </c>
      <c r="D9" s="18" t="s">
        <v>20</v>
      </c>
      <c r="E9" s="42">
        <v>132.846</v>
      </c>
      <c r="F9" s="33"/>
      <c r="G9" s="33">
        <f t="shared" si="0"/>
        <v>0</v>
      </c>
      <c r="H9" s="3"/>
    </row>
    <row r="10" spans="1:11" ht="47.25" x14ac:dyDescent="0.25">
      <c r="A10" s="18">
        <v>4</v>
      </c>
      <c r="B10" s="19" t="s">
        <v>312</v>
      </c>
      <c r="C10" s="20" t="s">
        <v>279</v>
      </c>
      <c r="D10" s="18" t="s">
        <v>45</v>
      </c>
      <c r="E10" s="42">
        <v>237.2</v>
      </c>
      <c r="F10" s="33"/>
      <c r="G10" s="33">
        <f t="shared" si="0"/>
        <v>0</v>
      </c>
      <c r="H10" s="3"/>
    </row>
    <row r="11" spans="1:11" ht="31.5" x14ac:dyDescent="0.25">
      <c r="A11" s="18">
        <v>5</v>
      </c>
      <c r="B11" s="19" t="s">
        <v>312</v>
      </c>
      <c r="C11" s="20" t="s">
        <v>280</v>
      </c>
      <c r="D11" s="18" t="s">
        <v>20</v>
      </c>
      <c r="E11" s="42">
        <v>118.6</v>
      </c>
      <c r="F11" s="33"/>
      <c r="G11" s="33">
        <f t="shared" si="0"/>
        <v>0</v>
      </c>
      <c r="H11" s="3"/>
    </row>
    <row r="12" spans="1:11" x14ac:dyDescent="0.25">
      <c r="A12" s="18">
        <v>6</v>
      </c>
      <c r="B12" s="19" t="s">
        <v>312</v>
      </c>
      <c r="C12" s="20" t="s">
        <v>281</v>
      </c>
      <c r="D12" s="18" t="s">
        <v>35</v>
      </c>
      <c r="E12" s="42">
        <v>38</v>
      </c>
      <c r="F12" s="33"/>
      <c r="G12" s="33">
        <f t="shared" si="0"/>
        <v>0</v>
      </c>
      <c r="H12" s="3"/>
    </row>
    <row r="13" spans="1:11" ht="31.5" x14ac:dyDescent="0.25">
      <c r="A13" s="18">
        <v>7</v>
      </c>
      <c r="B13" s="19" t="s">
        <v>312</v>
      </c>
      <c r="C13" s="20" t="s">
        <v>282</v>
      </c>
      <c r="D13" s="18" t="s">
        <v>35</v>
      </c>
      <c r="E13" s="42">
        <v>269.60000000000002</v>
      </c>
      <c r="F13" s="33"/>
      <c r="G13" s="33">
        <f t="shared" si="0"/>
        <v>0</v>
      </c>
      <c r="H13" s="3"/>
    </row>
    <row r="14" spans="1:11" ht="31.5" x14ac:dyDescent="0.25">
      <c r="A14" s="18">
        <v>8</v>
      </c>
      <c r="B14" s="19" t="s">
        <v>312</v>
      </c>
      <c r="C14" s="20" t="s">
        <v>283</v>
      </c>
      <c r="D14" s="18" t="s">
        <v>35</v>
      </c>
      <c r="E14" s="42">
        <v>80.5</v>
      </c>
      <c r="F14" s="33"/>
      <c r="G14" s="33">
        <f t="shared" si="0"/>
        <v>0</v>
      </c>
      <c r="H14" s="3"/>
    </row>
    <row r="15" spans="1:11" s="22" customFormat="1" x14ac:dyDescent="0.25">
      <c r="A15" s="102"/>
      <c r="B15" s="96"/>
      <c r="C15" s="97" t="s">
        <v>284</v>
      </c>
      <c r="D15" s="98" t="s">
        <v>43</v>
      </c>
      <c r="E15" s="99" t="s">
        <v>43</v>
      </c>
      <c r="F15" s="100" t="s">
        <v>43</v>
      </c>
      <c r="G15" s="100">
        <f>SUM(G7:G14)</f>
        <v>0</v>
      </c>
      <c r="H15" s="62"/>
      <c r="K15" s="3"/>
    </row>
    <row r="16" spans="1:11" s="22" customFormat="1" x14ac:dyDescent="0.25">
      <c r="A16" s="26" t="s">
        <v>78</v>
      </c>
      <c r="B16" s="26"/>
      <c r="C16" s="27" t="s">
        <v>114</v>
      </c>
      <c r="D16" s="26" t="s">
        <v>43</v>
      </c>
      <c r="E16" s="26" t="s">
        <v>43</v>
      </c>
      <c r="F16" s="36" t="s">
        <v>43</v>
      </c>
      <c r="G16" s="31" t="s">
        <v>43</v>
      </c>
      <c r="H16" s="62"/>
      <c r="K16" s="3"/>
    </row>
    <row r="17" spans="1:11" s="22" customFormat="1" x14ac:dyDescent="0.25">
      <c r="A17" s="26" t="s">
        <v>13</v>
      </c>
      <c r="B17" s="26"/>
      <c r="C17" s="27" t="s">
        <v>285</v>
      </c>
      <c r="D17" s="26" t="s">
        <v>43</v>
      </c>
      <c r="E17" s="26" t="s">
        <v>43</v>
      </c>
      <c r="F17" s="36" t="s">
        <v>43</v>
      </c>
      <c r="G17" s="31" t="s">
        <v>43</v>
      </c>
      <c r="H17" s="62"/>
      <c r="K17" s="3"/>
    </row>
    <row r="18" spans="1:11" ht="47.25" x14ac:dyDescent="0.25">
      <c r="A18" s="101">
        <v>9</v>
      </c>
      <c r="B18" s="19" t="s">
        <v>312</v>
      </c>
      <c r="C18" s="20" t="s">
        <v>286</v>
      </c>
      <c r="D18" s="18" t="s">
        <v>37</v>
      </c>
      <c r="E18" s="42">
        <v>1</v>
      </c>
      <c r="F18" s="33"/>
      <c r="G18" s="33">
        <f t="shared" si="0"/>
        <v>0</v>
      </c>
      <c r="H18" s="3"/>
    </row>
    <row r="19" spans="1:11" ht="47.25" x14ac:dyDescent="0.25">
      <c r="A19" s="101">
        <v>10</v>
      </c>
      <c r="B19" s="19" t="s">
        <v>312</v>
      </c>
      <c r="C19" s="20" t="s">
        <v>287</v>
      </c>
      <c r="D19" s="18" t="s">
        <v>37</v>
      </c>
      <c r="E19" s="42">
        <v>2</v>
      </c>
      <c r="F19" s="33"/>
      <c r="G19" s="33">
        <f t="shared" si="0"/>
        <v>0</v>
      </c>
      <c r="H19" s="3"/>
    </row>
    <row r="20" spans="1:11" ht="47.25" x14ac:dyDescent="0.25">
      <c r="A20" s="101">
        <v>11</v>
      </c>
      <c r="B20" s="19" t="s">
        <v>312</v>
      </c>
      <c r="C20" s="20" t="s">
        <v>288</v>
      </c>
      <c r="D20" s="18" t="s">
        <v>37</v>
      </c>
      <c r="E20" s="42">
        <v>3</v>
      </c>
      <c r="F20" s="33"/>
      <c r="G20" s="33">
        <f t="shared" si="0"/>
        <v>0</v>
      </c>
      <c r="H20" s="3"/>
    </row>
    <row r="21" spans="1:11" ht="47.25" x14ac:dyDescent="0.25">
      <c r="A21" s="101">
        <v>12</v>
      </c>
      <c r="B21" s="19" t="s">
        <v>312</v>
      </c>
      <c r="C21" s="20" t="s">
        <v>289</v>
      </c>
      <c r="D21" s="18" t="s">
        <v>37</v>
      </c>
      <c r="E21" s="42">
        <v>6</v>
      </c>
      <c r="F21" s="33"/>
      <c r="G21" s="33">
        <f t="shared" si="0"/>
        <v>0</v>
      </c>
      <c r="H21" s="3"/>
    </row>
    <row r="22" spans="1:11" s="22" customFormat="1" x14ac:dyDescent="0.25">
      <c r="A22" s="102"/>
      <c r="B22" s="96"/>
      <c r="C22" s="97" t="s">
        <v>290</v>
      </c>
      <c r="D22" s="98" t="s">
        <v>43</v>
      </c>
      <c r="E22" s="99" t="s">
        <v>43</v>
      </c>
      <c r="F22" s="100" t="s">
        <v>43</v>
      </c>
      <c r="G22" s="100">
        <f>SUM(G18:G21)</f>
        <v>0</v>
      </c>
      <c r="H22" s="62"/>
      <c r="K22" s="3"/>
    </row>
    <row r="23" spans="1:11" s="22" customFormat="1" x14ac:dyDescent="0.25">
      <c r="A23" s="26" t="s">
        <v>15</v>
      </c>
      <c r="B23" s="26"/>
      <c r="C23" s="27" t="s">
        <v>291</v>
      </c>
      <c r="D23" s="26" t="s">
        <v>43</v>
      </c>
      <c r="E23" s="26" t="s">
        <v>43</v>
      </c>
      <c r="F23" s="36" t="s">
        <v>43</v>
      </c>
      <c r="G23" s="31" t="s">
        <v>43</v>
      </c>
      <c r="H23" s="62"/>
      <c r="K23" s="3"/>
    </row>
    <row r="24" spans="1:11" ht="47.25" x14ac:dyDescent="0.25">
      <c r="A24" s="101">
        <v>13</v>
      </c>
      <c r="B24" s="19" t="s">
        <v>312</v>
      </c>
      <c r="C24" s="20" t="s">
        <v>292</v>
      </c>
      <c r="D24" s="18" t="s">
        <v>37</v>
      </c>
      <c r="E24" s="42">
        <v>6</v>
      </c>
      <c r="F24" s="33"/>
      <c r="G24" s="33">
        <f t="shared" si="0"/>
        <v>0</v>
      </c>
      <c r="H24" s="3"/>
    </row>
    <row r="25" spans="1:11" ht="47.25" x14ac:dyDescent="0.25">
      <c r="A25" s="101">
        <v>14</v>
      </c>
      <c r="B25" s="19" t="s">
        <v>312</v>
      </c>
      <c r="C25" s="20" t="s">
        <v>293</v>
      </c>
      <c r="D25" s="18" t="s">
        <v>37</v>
      </c>
      <c r="E25" s="42">
        <v>14</v>
      </c>
      <c r="F25" s="33"/>
      <c r="G25" s="33">
        <f t="shared" si="0"/>
        <v>0</v>
      </c>
      <c r="H25" s="3"/>
    </row>
    <row r="26" spans="1:11" ht="47.25" x14ac:dyDescent="0.25">
      <c r="A26" s="101">
        <v>15</v>
      </c>
      <c r="B26" s="19" t="s">
        <v>312</v>
      </c>
      <c r="C26" s="20" t="s">
        <v>294</v>
      </c>
      <c r="D26" s="18" t="s">
        <v>37</v>
      </c>
      <c r="E26" s="42">
        <v>28</v>
      </c>
      <c r="F26" s="33"/>
      <c r="G26" s="33">
        <f t="shared" si="0"/>
        <v>0</v>
      </c>
      <c r="H26" s="3"/>
    </row>
    <row r="27" spans="1:11" ht="63" x14ac:dyDescent="0.25">
      <c r="A27" s="101">
        <v>16</v>
      </c>
      <c r="B27" s="19" t="s">
        <v>312</v>
      </c>
      <c r="C27" s="20" t="s">
        <v>295</v>
      </c>
      <c r="D27" s="18" t="s">
        <v>37</v>
      </c>
      <c r="E27" s="42">
        <v>9</v>
      </c>
      <c r="F27" s="33"/>
      <c r="G27" s="33">
        <f t="shared" si="0"/>
        <v>0</v>
      </c>
      <c r="H27" s="3"/>
    </row>
    <row r="28" spans="1:11" ht="47.25" x14ac:dyDescent="0.25">
      <c r="A28" s="101">
        <v>17</v>
      </c>
      <c r="B28" s="19" t="s">
        <v>312</v>
      </c>
      <c r="C28" s="20" t="s">
        <v>296</v>
      </c>
      <c r="D28" s="18" t="s">
        <v>37</v>
      </c>
      <c r="E28" s="42">
        <v>89</v>
      </c>
      <c r="F28" s="33"/>
      <c r="G28" s="33">
        <f t="shared" si="0"/>
        <v>0</v>
      </c>
      <c r="H28" s="3"/>
    </row>
    <row r="29" spans="1:11" s="22" customFormat="1" x14ac:dyDescent="0.25">
      <c r="A29" s="102"/>
      <c r="B29" s="96"/>
      <c r="C29" s="97" t="s">
        <v>297</v>
      </c>
      <c r="D29" s="98" t="s">
        <v>43</v>
      </c>
      <c r="E29" s="99" t="s">
        <v>43</v>
      </c>
      <c r="F29" s="100" t="s">
        <v>43</v>
      </c>
      <c r="G29" s="100">
        <f>SUM(G24:G28)</f>
        <v>0</v>
      </c>
      <c r="H29" s="62"/>
      <c r="K29" s="3"/>
    </row>
    <row r="30" spans="1:11" s="22" customFormat="1" x14ac:dyDescent="0.25">
      <c r="A30" s="26" t="s">
        <v>17</v>
      </c>
      <c r="B30" s="26"/>
      <c r="C30" s="27" t="s">
        <v>298</v>
      </c>
      <c r="D30" s="26" t="s">
        <v>43</v>
      </c>
      <c r="E30" s="26" t="s">
        <v>43</v>
      </c>
      <c r="F30" s="36" t="s">
        <v>43</v>
      </c>
      <c r="G30" s="31" t="s">
        <v>43</v>
      </c>
      <c r="H30" s="62"/>
      <c r="K30" s="3"/>
    </row>
    <row r="31" spans="1:11" ht="31.5" x14ac:dyDescent="0.25">
      <c r="A31" s="101">
        <v>18</v>
      </c>
      <c r="B31" s="19" t="s">
        <v>312</v>
      </c>
      <c r="C31" s="20" t="s">
        <v>299</v>
      </c>
      <c r="D31" s="18" t="s">
        <v>37</v>
      </c>
      <c r="E31" s="42">
        <v>57</v>
      </c>
      <c r="F31" s="33"/>
      <c r="G31" s="33">
        <f t="shared" si="0"/>
        <v>0</v>
      </c>
      <c r="H31" s="3"/>
    </row>
    <row r="32" spans="1:11" ht="31.5" x14ac:dyDescent="0.25">
      <c r="A32" s="101">
        <v>19</v>
      </c>
      <c r="B32" s="19" t="s">
        <v>312</v>
      </c>
      <c r="C32" s="20" t="s">
        <v>300</v>
      </c>
      <c r="D32" s="18" t="s">
        <v>37</v>
      </c>
      <c r="E32" s="42">
        <v>58</v>
      </c>
      <c r="F32" s="33"/>
      <c r="G32" s="33">
        <f t="shared" si="0"/>
        <v>0</v>
      </c>
      <c r="H32" s="3"/>
    </row>
    <row r="33" spans="1:11" ht="31.5" x14ac:dyDescent="0.25">
      <c r="A33" s="101">
        <v>20</v>
      </c>
      <c r="B33" s="19" t="s">
        <v>312</v>
      </c>
      <c r="C33" s="20" t="s">
        <v>301</v>
      </c>
      <c r="D33" s="18" t="s">
        <v>37</v>
      </c>
      <c r="E33" s="42">
        <v>34</v>
      </c>
      <c r="F33" s="33"/>
      <c r="G33" s="33">
        <f t="shared" si="0"/>
        <v>0</v>
      </c>
      <c r="H33" s="3"/>
    </row>
    <row r="34" spans="1:11" ht="31.5" x14ac:dyDescent="0.25">
      <c r="A34" s="101">
        <v>21</v>
      </c>
      <c r="B34" s="19" t="s">
        <v>312</v>
      </c>
      <c r="C34" s="20" t="s">
        <v>302</v>
      </c>
      <c r="D34" s="18" t="s">
        <v>37</v>
      </c>
      <c r="E34" s="42">
        <v>10</v>
      </c>
      <c r="F34" s="33"/>
      <c r="G34" s="33">
        <f t="shared" si="0"/>
        <v>0</v>
      </c>
      <c r="H34" s="3"/>
    </row>
    <row r="35" spans="1:11" ht="31.5" x14ac:dyDescent="0.25">
      <c r="A35" s="101">
        <v>22</v>
      </c>
      <c r="B35" s="19" t="s">
        <v>312</v>
      </c>
      <c r="C35" s="20" t="s">
        <v>303</v>
      </c>
      <c r="D35" s="18" t="s">
        <v>37</v>
      </c>
      <c r="E35" s="42">
        <v>38</v>
      </c>
      <c r="F35" s="33"/>
      <c r="G35" s="33">
        <f t="shared" si="0"/>
        <v>0</v>
      </c>
      <c r="H35" s="3"/>
    </row>
    <row r="36" spans="1:11" ht="31.5" x14ac:dyDescent="0.25">
      <c r="A36" s="101">
        <v>23</v>
      </c>
      <c r="B36" s="19" t="s">
        <v>312</v>
      </c>
      <c r="C36" s="20" t="s">
        <v>304</v>
      </c>
      <c r="D36" s="18" t="s">
        <v>37</v>
      </c>
      <c r="E36" s="42">
        <v>110</v>
      </c>
      <c r="F36" s="33"/>
      <c r="G36" s="33">
        <f t="shared" si="0"/>
        <v>0</v>
      </c>
      <c r="H36" s="3"/>
    </row>
    <row r="37" spans="1:11" ht="31.5" x14ac:dyDescent="0.25">
      <c r="A37" s="101">
        <v>24</v>
      </c>
      <c r="B37" s="19" t="s">
        <v>312</v>
      </c>
      <c r="C37" s="20" t="s">
        <v>305</v>
      </c>
      <c r="D37" s="18" t="s">
        <v>37</v>
      </c>
      <c r="E37" s="42">
        <v>47</v>
      </c>
      <c r="F37" s="33"/>
      <c r="G37" s="33">
        <f t="shared" si="0"/>
        <v>0</v>
      </c>
      <c r="H37" s="3"/>
    </row>
    <row r="38" spans="1:11" s="22" customFormat="1" x14ac:dyDescent="0.25">
      <c r="A38" s="102"/>
      <c r="B38" s="96"/>
      <c r="C38" s="97" t="s">
        <v>306</v>
      </c>
      <c r="D38" s="98" t="s">
        <v>43</v>
      </c>
      <c r="E38" s="99" t="s">
        <v>43</v>
      </c>
      <c r="F38" s="100" t="s">
        <v>43</v>
      </c>
      <c r="G38" s="100">
        <f>SUM(G31:G37)</f>
        <v>0</v>
      </c>
      <c r="H38" s="62"/>
      <c r="K38" s="3"/>
    </row>
    <row r="39" spans="1:11" s="22" customFormat="1" x14ac:dyDescent="0.25">
      <c r="A39" s="26" t="s">
        <v>18</v>
      </c>
      <c r="B39" s="26"/>
      <c r="C39" s="27" t="s">
        <v>307</v>
      </c>
      <c r="D39" s="26" t="s">
        <v>43</v>
      </c>
      <c r="E39" s="26" t="s">
        <v>43</v>
      </c>
      <c r="F39" s="36" t="s">
        <v>43</v>
      </c>
      <c r="G39" s="31" t="s">
        <v>43</v>
      </c>
      <c r="H39" s="62"/>
      <c r="K39" s="3"/>
    </row>
    <row r="40" spans="1:11" ht="31.5" x14ac:dyDescent="0.25">
      <c r="A40" s="101">
        <v>25</v>
      </c>
      <c r="B40" s="19" t="s">
        <v>312</v>
      </c>
      <c r="C40" s="20" t="s">
        <v>308</v>
      </c>
      <c r="D40" s="18" t="s">
        <v>37</v>
      </c>
      <c r="E40" s="42">
        <v>12</v>
      </c>
      <c r="F40" s="33"/>
      <c r="G40" s="33">
        <f t="shared" si="0"/>
        <v>0</v>
      </c>
      <c r="H40" s="3"/>
    </row>
    <row r="41" spans="1:11" ht="31.5" x14ac:dyDescent="0.25">
      <c r="A41" s="101">
        <v>26</v>
      </c>
      <c r="B41" s="19" t="s">
        <v>312</v>
      </c>
      <c r="C41" s="20" t="s">
        <v>309</v>
      </c>
      <c r="D41" s="18" t="s">
        <v>37</v>
      </c>
      <c r="E41" s="42">
        <v>332</v>
      </c>
      <c r="F41" s="33"/>
      <c r="G41" s="33">
        <f t="shared" si="0"/>
        <v>0</v>
      </c>
      <c r="H41" s="3"/>
    </row>
    <row r="42" spans="1:11" s="22" customFormat="1" x14ac:dyDescent="0.25">
      <c r="A42" s="102"/>
      <c r="B42" s="96"/>
      <c r="C42" s="97" t="s">
        <v>310</v>
      </c>
      <c r="D42" s="98" t="s">
        <v>43</v>
      </c>
      <c r="E42" s="99" t="s">
        <v>43</v>
      </c>
      <c r="F42" s="100" t="s">
        <v>43</v>
      </c>
      <c r="G42" s="100">
        <f>SUM(G40:G41)</f>
        <v>0</v>
      </c>
      <c r="H42" s="62"/>
      <c r="K42" s="3"/>
    </row>
    <row r="43" spans="1:11" ht="18.75" x14ac:dyDescent="0.3">
      <c r="A43" s="119" t="s">
        <v>42</v>
      </c>
      <c r="B43" s="120"/>
      <c r="C43" s="120"/>
      <c r="D43" s="41"/>
      <c r="E43" s="14"/>
      <c r="F43" s="14"/>
      <c r="G43" s="15">
        <f>G42+G38+G29+G22+G15</f>
        <v>0</v>
      </c>
    </row>
  </sheetData>
  <mergeCells count="7">
    <mergeCell ref="A43:C43"/>
    <mergeCell ref="G2:G4"/>
    <mergeCell ref="B3:B4"/>
    <mergeCell ref="A2:A4"/>
    <mergeCell ref="D2:D4"/>
    <mergeCell ref="E2:E4"/>
    <mergeCell ref="F2:F4"/>
  </mergeCells>
  <phoneticPr fontId="1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D363E-4114-4680-93C2-742C6A8AE242}">
  <dimension ref="A2:G10"/>
  <sheetViews>
    <sheetView zoomScale="85" zoomScaleNormal="85" workbookViewId="0">
      <selection activeCell="C16" sqref="C16"/>
    </sheetView>
  </sheetViews>
  <sheetFormatPr defaultRowHeight="15" x14ac:dyDescent="0.25"/>
  <cols>
    <col min="1" max="1" width="10" customWidth="1"/>
    <col min="2" max="2" width="13.85546875" bestFit="1" customWidth="1"/>
    <col min="3" max="3" width="81.7109375" customWidth="1"/>
    <col min="4" max="4" width="12.28515625" customWidth="1"/>
    <col min="5" max="5" width="14" customWidth="1"/>
    <col min="6" max="6" width="11.42578125" bestFit="1" customWidth="1"/>
    <col min="7" max="7" width="16.28515625" customWidth="1"/>
  </cols>
  <sheetData>
    <row r="2" spans="1:7" ht="15.75" x14ac:dyDescent="0.25">
      <c r="A2" s="136" t="s">
        <v>0</v>
      </c>
      <c r="B2" s="92" t="s">
        <v>1</v>
      </c>
      <c r="C2" s="45" t="s">
        <v>270</v>
      </c>
      <c r="D2" s="141" t="s">
        <v>2</v>
      </c>
      <c r="E2" s="144" t="s">
        <v>3</v>
      </c>
      <c r="F2" s="147" t="s">
        <v>4</v>
      </c>
      <c r="G2" s="135" t="s">
        <v>5</v>
      </c>
    </row>
    <row r="3" spans="1:7" ht="15.75" x14ac:dyDescent="0.25">
      <c r="A3" s="137"/>
      <c r="B3" s="139" t="s">
        <v>275</v>
      </c>
      <c r="C3" s="76" t="s">
        <v>7</v>
      </c>
      <c r="D3" s="142"/>
      <c r="E3" s="145"/>
      <c r="F3" s="148"/>
      <c r="G3" s="135"/>
    </row>
    <row r="4" spans="1:7" ht="15.75" x14ac:dyDescent="0.25">
      <c r="A4" s="138"/>
      <c r="B4" s="140"/>
      <c r="C4" s="76" t="s">
        <v>8</v>
      </c>
      <c r="D4" s="143"/>
      <c r="E4" s="146"/>
      <c r="F4" s="149"/>
      <c r="G4" s="135"/>
    </row>
    <row r="5" spans="1:7" ht="15.75" x14ac:dyDescent="0.25">
      <c r="A5" s="53">
        <v>1</v>
      </c>
      <c r="B5" s="53">
        <v>2</v>
      </c>
      <c r="C5" s="55">
        <v>3</v>
      </c>
      <c r="D5" s="46">
        <v>4</v>
      </c>
      <c r="E5" s="53">
        <v>5</v>
      </c>
      <c r="F5" s="59">
        <v>6</v>
      </c>
      <c r="G5" s="46">
        <v>7</v>
      </c>
    </row>
    <row r="6" spans="1:7" ht="31.5" x14ac:dyDescent="0.25">
      <c r="A6" s="57">
        <v>1</v>
      </c>
      <c r="B6" s="79"/>
      <c r="C6" s="48" t="s">
        <v>271</v>
      </c>
      <c r="D6" s="51" t="s">
        <v>43</v>
      </c>
      <c r="E6" s="80" t="s">
        <v>43</v>
      </c>
      <c r="F6" s="81" t="s">
        <v>43</v>
      </c>
      <c r="G6" s="80" t="s">
        <v>43</v>
      </c>
    </row>
    <row r="7" spans="1:7" ht="15.75" x14ac:dyDescent="0.25">
      <c r="A7" s="82" t="s">
        <v>9</v>
      </c>
      <c r="B7" s="19" t="s">
        <v>312</v>
      </c>
      <c r="C7" s="49" t="s">
        <v>272</v>
      </c>
      <c r="D7" s="77" t="s">
        <v>46</v>
      </c>
      <c r="E7" s="83">
        <v>12</v>
      </c>
      <c r="F7" s="78"/>
      <c r="G7" s="52">
        <f t="shared" ref="G7:G9" si="0">ROUND(E7*F7,2)</f>
        <v>0</v>
      </c>
    </row>
    <row r="8" spans="1:7" ht="15.75" x14ac:dyDescent="0.25">
      <c r="A8" s="82" t="s">
        <v>10</v>
      </c>
      <c r="B8" s="19" t="s">
        <v>312</v>
      </c>
      <c r="C8" s="49" t="s">
        <v>273</v>
      </c>
      <c r="D8" s="77" t="s">
        <v>35</v>
      </c>
      <c r="E8" s="83">
        <v>88.6</v>
      </c>
      <c r="F8" s="78"/>
      <c r="G8" s="52">
        <f t="shared" si="0"/>
        <v>0</v>
      </c>
    </row>
    <row r="9" spans="1:7" ht="15.75" x14ac:dyDescent="0.25">
      <c r="A9" s="82" t="s">
        <v>11</v>
      </c>
      <c r="B9" s="19" t="s">
        <v>312</v>
      </c>
      <c r="C9" s="49" t="s">
        <v>274</v>
      </c>
      <c r="D9" s="77" t="s">
        <v>35</v>
      </c>
      <c r="E9" s="83">
        <v>181</v>
      </c>
      <c r="F9" s="78"/>
      <c r="G9" s="52">
        <f t="shared" si="0"/>
        <v>0</v>
      </c>
    </row>
    <row r="10" spans="1:7" ht="15.75" x14ac:dyDescent="0.25">
      <c r="A10" s="132" t="s">
        <v>42</v>
      </c>
      <c r="B10" s="133"/>
      <c r="C10" s="133"/>
      <c r="D10" s="133"/>
      <c r="E10" s="133"/>
      <c r="F10" s="134"/>
      <c r="G10" s="63">
        <f>G9+G8+G7</f>
        <v>0</v>
      </c>
    </row>
  </sheetData>
  <mergeCells count="7">
    <mergeCell ref="A10:F10"/>
    <mergeCell ref="G2:G4"/>
    <mergeCell ref="A2:A4"/>
    <mergeCell ref="B3:B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0. ZBIORCZY</vt:lpstr>
      <vt:lpstr>1. ARCHITEKTURA</vt:lpstr>
      <vt:lpstr>2. INST.SANIT</vt:lpstr>
      <vt:lpstr>3. INST.ELEKTR</vt:lpstr>
      <vt:lpstr>4.INST.TELETECH</vt:lpstr>
      <vt:lpstr>5.DROGOWA</vt:lpstr>
      <vt:lpstr>6.ZIELEŃ</vt:lpstr>
      <vt:lpstr>7.PIELĘGNACJA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Kaczmarek</dc:creator>
  <cp:lastModifiedBy>Adrian Kaczmarek</cp:lastModifiedBy>
  <dcterms:created xsi:type="dcterms:W3CDTF">2024-09-19T08:00:27Z</dcterms:created>
  <dcterms:modified xsi:type="dcterms:W3CDTF">2025-02-04T14:31:32Z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2024-10-30T15:41:42Z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f7d62fd9-8d50-49c1-b221-0bcf2ca69dd2</vt:lpwstr>
  </property>
  <property fmtid="{D5CDD505-2E9C-101B-9397-08002B2CF9AE}" pid="8" name="MSIP_Label_43f08ec5-d6d9-4227-8387-ccbfcb3632c4_ContentBits">
    <vt:lpwstr>0</vt:lpwstr>
  </property>
</Properties>
</file>